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45" yWindow="120" windowWidth="10530" windowHeight="8070" activeTab="1"/>
  </bookViews>
  <sheets>
    <sheet name="5класс" sheetId="6" r:id="rId1"/>
    <sheet name="6класс" sheetId="5" r:id="rId2"/>
    <sheet name="Лист1" sheetId="10" r:id="rId3"/>
  </sheets>
  <definedNames>
    <definedName name="_GoBack" localSheetId="0">'5класс'!$B$48</definedName>
    <definedName name="_xlnm._FilterDatabase" localSheetId="0" hidden="1">'5класс'!$A$8:$P$10</definedName>
    <definedName name="_xlnm._FilterDatabase" localSheetId="1" hidden="1">'6класс'!$A$8:$P$10</definedName>
  </definedNames>
  <calcPr calcId="144525"/>
</workbook>
</file>

<file path=xl/calcChain.xml><?xml version="1.0" encoding="utf-8"?>
<calcChain xmlns="http://schemas.openxmlformats.org/spreadsheetml/2006/main">
  <c r="L16" i="5" l="1"/>
  <c r="N16" i="5" s="1"/>
  <c r="P16" i="5" s="1"/>
  <c r="L12" i="5"/>
  <c r="N12" i="5" s="1"/>
  <c r="P12" i="5" s="1"/>
  <c r="L36" i="6"/>
  <c r="N36" i="6" s="1"/>
  <c r="P36" i="6" s="1"/>
  <c r="L21" i="6"/>
  <c r="N21" i="6" s="1"/>
  <c r="P21" i="6" s="1"/>
  <c r="L35" i="6"/>
  <c r="N35" i="6" s="1"/>
  <c r="L25" i="6"/>
  <c r="N25" i="6" s="1"/>
  <c r="P25" i="6" s="1"/>
  <c r="L11" i="6"/>
  <c r="N11" i="6" s="1"/>
  <c r="P11" i="6" s="1"/>
  <c r="L28" i="6"/>
  <c r="N28" i="6" s="1"/>
  <c r="L19" i="5"/>
  <c r="N19" i="5" s="1"/>
  <c r="P19" i="5" s="1"/>
  <c r="L11" i="5"/>
  <c r="N11" i="5" s="1"/>
  <c r="P11" i="5" s="1"/>
  <c r="L14" i="5"/>
  <c r="N14" i="5" s="1"/>
  <c r="P14" i="5" s="1"/>
  <c r="L15" i="5"/>
  <c r="N15" i="5" s="1"/>
  <c r="P15" i="5" s="1"/>
  <c r="L26" i="5"/>
  <c r="N26" i="5" s="1"/>
  <c r="P26" i="5" s="1"/>
  <c r="L17" i="5"/>
  <c r="N17" i="5" s="1"/>
  <c r="P17" i="5" s="1"/>
  <c r="L20" i="5"/>
  <c r="N20" i="5" s="1"/>
  <c r="P20" i="5" s="1"/>
  <c r="L30" i="5"/>
  <c r="N30" i="5" s="1"/>
  <c r="L27" i="5"/>
  <c r="N27" i="5" s="1"/>
  <c r="P27" i="5" s="1"/>
  <c r="L23" i="5"/>
  <c r="N23" i="5" s="1"/>
  <c r="L21" i="5"/>
  <c r="N21" i="5" s="1"/>
  <c r="P21" i="5" s="1"/>
  <c r="L28" i="5"/>
  <c r="N28" i="5" s="1"/>
  <c r="P28" i="5" s="1"/>
  <c r="L32" i="5"/>
  <c r="N32" i="5" s="1"/>
  <c r="P32" i="5" s="1"/>
  <c r="L24" i="5"/>
  <c r="N24" i="5" s="1"/>
  <c r="L25" i="5"/>
  <c r="N25" i="5" s="1"/>
  <c r="L31" i="5"/>
  <c r="N31" i="5" s="1"/>
  <c r="L18" i="5"/>
  <c r="N18" i="5" s="1"/>
  <c r="P18" i="5" s="1"/>
  <c r="L29" i="5"/>
  <c r="N29" i="5" s="1"/>
  <c r="P29" i="5" s="1"/>
  <c r="L13" i="5"/>
  <c r="N13" i="5" s="1"/>
  <c r="P13" i="5" s="1"/>
  <c r="L17" i="6"/>
  <c r="N17" i="6" s="1"/>
  <c r="P17" i="6" s="1"/>
  <c r="L32" i="6"/>
  <c r="N32" i="6" s="1"/>
  <c r="L23" i="6"/>
  <c r="N23" i="6" s="1"/>
  <c r="P23" i="6" s="1"/>
  <c r="L27" i="6"/>
  <c r="N27" i="6" s="1"/>
  <c r="P27" i="6" s="1"/>
  <c r="L19" i="6"/>
  <c r="N19" i="6" s="1"/>
  <c r="P19" i="6" s="1"/>
  <c r="L14" i="6"/>
  <c r="N14" i="6" s="1"/>
  <c r="P14" i="6" s="1"/>
  <c r="L20" i="6"/>
  <c r="N20" i="6" s="1"/>
  <c r="P20" i="6" s="1"/>
  <c r="L22" i="6"/>
  <c r="N22" i="6" s="1"/>
  <c r="P22" i="6" s="1"/>
  <c r="L26" i="6"/>
  <c r="N26" i="6" s="1"/>
  <c r="P26" i="6" s="1"/>
  <c r="L18" i="6"/>
  <c r="N18" i="6" s="1"/>
  <c r="P18" i="6" s="1"/>
  <c r="L12" i="6"/>
  <c r="N12" i="6" s="1"/>
  <c r="P12" i="6" s="1"/>
  <c r="L33" i="6"/>
  <c r="N33" i="6" s="1"/>
  <c r="L24" i="6"/>
  <c r="N24" i="6" s="1"/>
  <c r="P24" i="6" s="1"/>
  <c r="L34" i="6"/>
  <c r="N34" i="6" s="1"/>
  <c r="P34" i="6" s="1"/>
  <c r="L31" i="6"/>
  <c r="N31" i="6" s="1"/>
  <c r="L15" i="6"/>
  <c r="N15" i="6" s="1"/>
  <c r="P15" i="6" s="1"/>
  <c r="L30" i="6"/>
  <c r="N30" i="6" s="1"/>
  <c r="P30" i="6" s="1"/>
  <c r="L13" i="6"/>
  <c r="N13" i="6" s="1"/>
  <c r="P13" i="6" s="1"/>
  <c r="L29" i="6"/>
  <c r="N29" i="6" s="1"/>
  <c r="L22" i="5"/>
  <c r="N22" i="5" s="1"/>
  <c r="P22" i="5" s="1"/>
  <c r="L16" i="6" l="1"/>
  <c r="N16" i="6" s="1"/>
  <c r="P16" i="6" s="1"/>
</calcChain>
</file>

<file path=xl/sharedStrings.xml><?xml version="1.0" encoding="utf-8"?>
<sst xmlns="http://schemas.openxmlformats.org/spreadsheetml/2006/main" count="239" uniqueCount="150">
  <si>
    <t>Ф. И. О. участника (полностью)</t>
  </si>
  <si>
    <t>шифр (не заполнять)</t>
  </si>
  <si>
    <t>Образовательное учреждение</t>
  </si>
  <si>
    <t>класс</t>
  </si>
  <si>
    <t>ФИО учителя (полностью)</t>
  </si>
  <si>
    <t>Практический  тур</t>
  </si>
  <si>
    <t>Сумма баллов</t>
  </si>
  <si>
    <t>Апелляция</t>
  </si>
  <si>
    <t>Итого</t>
  </si>
  <si>
    <t>Рейтинг</t>
  </si>
  <si>
    <t>Статус</t>
  </si>
  <si>
    <t>Энгельсский район</t>
  </si>
  <si>
    <t>Члены жюри:</t>
  </si>
  <si>
    <t>№ п/п</t>
  </si>
  <si>
    <t>максимальный балл      35</t>
  </si>
  <si>
    <t>Борисова Надежда Илларионовна</t>
  </si>
  <si>
    <t>МОУ "СОШ №15"</t>
  </si>
  <si>
    <t>Шатова Ольга Рудольфовна</t>
  </si>
  <si>
    <t>Чернова Ирина Юрьевна</t>
  </si>
  <si>
    <t>МОУ "СОШ с.Терновка"</t>
  </si>
  <si>
    <t>МБОУ "СОШ №18"</t>
  </si>
  <si>
    <t>Агеева Ирина Алексеевна</t>
  </si>
  <si>
    <t>МБОУ "СОШ №30"</t>
  </si>
  <si>
    <t>МБОУ "СОШ №33"</t>
  </si>
  <si>
    <t>Скрипниченко Ирина Николаевна</t>
  </si>
  <si>
    <t>МОУ "СОШ п.Бурный"</t>
  </si>
  <si>
    <t>Михайлова Светлана Владимировна</t>
  </si>
  <si>
    <t>МОУ "Гимназия № 8"</t>
  </si>
  <si>
    <t>Опалева Людмила Анатольевна</t>
  </si>
  <si>
    <t>МБОУ "СОШ с.Липовка"</t>
  </si>
  <si>
    <t>МБОУ "СОШ №32"</t>
  </si>
  <si>
    <t>Логинова Татьяна Владимировна</t>
  </si>
  <si>
    <t>Антонова Марина Юрьевна</t>
  </si>
  <si>
    <t>МОУ "СОШ №20"</t>
  </si>
  <si>
    <t>Милюткина Людмила Николаевна</t>
  </si>
  <si>
    <t>МОУ "Гимназия №8"</t>
  </si>
  <si>
    <t>МОУ "СОШ №12"</t>
  </si>
  <si>
    <t>МБОУ "СОШ п.Новопушкинское"</t>
  </si>
  <si>
    <t>Трунина Татьяна Николаевна</t>
  </si>
  <si>
    <t>МОУ "СОШ Патриот"</t>
  </si>
  <si>
    <t>МБОУ "МЭЛ им.А.Г.Шнитке"</t>
  </si>
  <si>
    <t>Отсутствовали: 0 член жюри</t>
  </si>
  <si>
    <t>22.04.2019г.</t>
  </si>
  <si>
    <t>Председатель жюри:</t>
  </si>
  <si>
    <t>Ряшина Тамара Алексеевна, специалист МБУ  «МЦОКО»</t>
  </si>
  <si>
    <t>Секретарь:</t>
  </si>
  <si>
    <t>Синельщикова Мария Алексеевна, учитель математики МОУ «СОШ №42»</t>
  </si>
  <si>
    <t>1. Животова Елена Викторовна, учитель МБОУ «Гимназия № 8».</t>
  </si>
  <si>
    <t>2. Яцентюк Юлия Сергеевна, учитель МБОУ «СОШ № 9».</t>
  </si>
  <si>
    <t>3. Игнатэнко Алевтина Викторовна, заместитель директора по УВР МБОУ «СОШ № 15».</t>
  </si>
  <si>
    <t>4. Пастухова Наталья Алексеевна, учитель МБОУ « СОШ № 18».</t>
  </si>
  <si>
    <t>5. Григораш Татьяна Ивановна, учитель МОУ «СОШ №24»</t>
  </si>
  <si>
    <t>Присутствовали:  7 членов жюри</t>
  </si>
  <si>
    <t>Присутствовали: 7 членов жюри</t>
  </si>
  <si>
    <t>Головина Дарья Анатольевна</t>
  </si>
  <si>
    <t>Сотникова Елизавета Дмитриевна</t>
  </si>
  <si>
    <t>Зверев Вадим Александрович</t>
  </si>
  <si>
    <t>Яшин Егор Алексеевич</t>
  </si>
  <si>
    <t>Чермашенцев Сергей Владимирович</t>
  </si>
  <si>
    <t>Рейнгардт Яна Александровна</t>
  </si>
  <si>
    <t>Петрусева Софья Андреевна</t>
  </si>
  <si>
    <t>Никитин Михаил Андреевич</t>
  </si>
  <si>
    <t>Рейнгарт Виктория Романовна</t>
  </si>
  <si>
    <t>Слюсарь Иван Иванович</t>
  </si>
  <si>
    <t>Назаров Никита Андреевич</t>
  </si>
  <si>
    <t>Хуторная Екатерина Дмитриевна</t>
  </si>
  <si>
    <t>Улыбина Валерия Вениаминовна</t>
  </si>
  <si>
    <t>Харламова Мария Витальевна</t>
  </si>
  <si>
    <t>Колядова Марина Сергеевна</t>
  </si>
  <si>
    <t>Зотов Николай Сергеевич</t>
  </si>
  <si>
    <t>Каиргалиева Милана Адлановна</t>
  </si>
  <si>
    <t>Карагулов Марат Альбекович</t>
  </si>
  <si>
    <t>Быков Илья Сергеевич</t>
  </si>
  <si>
    <t>Козлова Мария Сергеевна</t>
  </si>
  <si>
    <t>Колесников Кирилл Васильевич</t>
  </si>
  <si>
    <t>5б</t>
  </si>
  <si>
    <t>Долбилова Галина Владимировна</t>
  </si>
  <si>
    <t>5м</t>
  </si>
  <si>
    <t>Клочкова Наталья Николаевна</t>
  </si>
  <si>
    <t>МОУ "СОШ с.Шумейка"</t>
  </si>
  <si>
    <t>Глазова Наталья Анатольевна</t>
  </si>
  <si>
    <t>МОУ "СОШ №5"</t>
  </si>
  <si>
    <t>5а</t>
  </si>
  <si>
    <t>Нечаева Елена Ивановна</t>
  </si>
  <si>
    <t>МОУ "СОШ п.Пробуждение"</t>
  </si>
  <si>
    <t xml:space="preserve">МОУ "Школа нового века" </t>
  </si>
  <si>
    <t>5в</t>
  </si>
  <si>
    <t>Володкина Елена Владимировна</t>
  </si>
  <si>
    <t>5"Г"</t>
  </si>
  <si>
    <t>Гамаюнова Татьяна Николаевна</t>
  </si>
  <si>
    <t>МБОУ "ООШ п.Анисовский"</t>
  </si>
  <si>
    <t>Мякотина Александра Владимировна</t>
  </si>
  <si>
    <t>Ермуканова Лиана Нургалиевна</t>
  </si>
  <si>
    <t>Аксенова Злата Анатольевна</t>
  </si>
  <si>
    <t>Смольянинова Ксения Юрьевна</t>
  </si>
  <si>
    <t>Нищенкова Кристина Артемовна</t>
  </si>
  <si>
    <t>Липовой Данила Сергеевич</t>
  </si>
  <si>
    <t>Абраменко Дарья Константиновна</t>
  </si>
  <si>
    <t>Зиброва Катерина Денисовна</t>
  </si>
  <si>
    <t>Куманьков Нияз Александрович</t>
  </si>
  <si>
    <t>Белолипцев Георгий Алексеевич</t>
  </si>
  <si>
    <t>Букин Александр Владимирович</t>
  </si>
  <si>
    <t>Левая Валерия Валерьевна</t>
  </si>
  <si>
    <t xml:space="preserve">Сердюков Павел Павлович </t>
  </si>
  <si>
    <t>Горелова Виктория Игоревна</t>
  </si>
  <si>
    <t>Таушанов Руслан</t>
  </si>
  <si>
    <t>МОУ "СОШ п. имени К. Маркса"</t>
  </si>
  <si>
    <t>6б</t>
  </si>
  <si>
    <t>6а</t>
  </si>
  <si>
    <t>6в</t>
  </si>
  <si>
    <t>Клюева Татьяна Ивановна</t>
  </si>
  <si>
    <t>6ж</t>
  </si>
  <si>
    <t>Жукова Оксана Ивановна</t>
  </si>
  <si>
    <t>6м</t>
  </si>
  <si>
    <t>6д</t>
  </si>
  <si>
    <t>6г</t>
  </si>
  <si>
    <t>Кандалова Светлана Ивановна</t>
  </si>
  <si>
    <t>Сыбачина Наталья Владимировна</t>
  </si>
  <si>
    <t>СОШ с.Заветное</t>
  </si>
  <si>
    <t>Семенова Татьяна Викторовна</t>
  </si>
  <si>
    <t>СОШ №12</t>
  </si>
  <si>
    <t>Школа нового века</t>
  </si>
  <si>
    <t>не явился</t>
  </si>
  <si>
    <t>Мавричев Александр Евгеньевич</t>
  </si>
  <si>
    <t>Харченко Наталья Алексеевна</t>
  </si>
  <si>
    <t>Арсенков Вадим Андреевич</t>
  </si>
  <si>
    <t>МБОУ "СОШ №9"</t>
  </si>
  <si>
    <t>Махсумов Андрей Арменович</t>
  </si>
  <si>
    <t>МБОУ "СОШ №24"</t>
  </si>
  <si>
    <t>Чекрышов Максим Алексеевич</t>
  </si>
  <si>
    <t>Григораш Татьяна Ивановна</t>
  </si>
  <si>
    <t>5д</t>
  </si>
  <si>
    <t>Кисметова Улдай Сарсеновна</t>
  </si>
  <si>
    <t>Погодаева Рушания Максутовна</t>
  </si>
  <si>
    <t>Султанова Кмбат Темирбулатовна</t>
  </si>
  <si>
    <t>Залевский Максим Анатольевич</t>
  </si>
  <si>
    <t>5А</t>
  </si>
  <si>
    <t>Моргачева Валентина Егоровна</t>
  </si>
  <si>
    <t>Кондрашова Екатерина Олеговна</t>
  </si>
  <si>
    <t>Тагирова Эллина Артуровна</t>
  </si>
  <si>
    <t>Хегай Валерия Владимирровна</t>
  </si>
  <si>
    <t>Пак Максим Станиславович</t>
  </si>
  <si>
    <t>Журина Елена Валерьевна</t>
  </si>
  <si>
    <t>Шаров Владимир Владимирович</t>
  </si>
  <si>
    <t>Мартянов Макарий Вадимович</t>
  </si>
  <si>
    <t>Староверов Всеволод Дмитриевич</t>
  </si>
  <si>
    <t xml:space="preserve">Повестка: утверждение результатов муниципального этапа  </t>
  </si>
  <si>
    <t xml:space="preserve">Решили: утвердить результаты муниципального этапа </t>
  </si>
  <si>
    <t xml:space="preserve">Протокол заседания жюри муниципального этапа олимпиады школьников 5-6 классов по математике  в 2018-2019 учебном году </t>
  </si>
  <si>
    <t xml:space="preserve">Повестка: утверждение результатов муниципального этапа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</si>
</sst>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rgb="FF00206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/>
    <xf numFmtId="0" fontId="4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" fillId="0" borderId="1" xfId="0" applyFont="1" applyBorder="1" applyAlignment="1">
      <alignment vertical="top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indent="3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0" borderId="0" xfId="0" applyFont="1"/>
    <xf numFmtId="0" fontId="1" fillId="0" borderId="0" xfId="0" applyFont="1"/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0" fillId="0" borderId="3" xfId="0" applyBorder="1"/>
    <xf numFmtId="14" fontId="3" fillId="0" borderId="1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opLeftCell="A4" zoomScale="80" zoomScaleNormal="80" workbookViewId="0">
      <selection activeCell="O37" sqref="O37"/>
    </sheetView>
  </sheetViews>
  <sheetFormatPr defaultRowHeight="15" x14ac:dyDescent="0.25"/>
  <cols>
    <col min="1" max="1" width="9.140625" customWidth="1"/>
    <col min="2" max="2" width="27.5703125" customWidth="1"/>
    <col min="3" max="3" width="9.140625" customWidth="1"/>
    <col min="4" max="4" width="20.140625" customWidth="1"/>
    <col min="5" max="5" width="9.140625" customWidth="1"/>
    <col min="6" max="6" width="28.85546875" customWidth="1"/>
    <col min="7" max="11" width="9.140625" customWidth="1"/>
    <col min="12" max="14" width="9.140625" style="20"/>
    <col min="15" max="15" width="11.85546875" style="20" customWidth="1"/>
    <col min="16" max="16" width="14.42578125" style="20" customWidth="1"/>
  </cols>
  <sheetData>
    <row r="1" spans="1:16" ht="21" x14ac:dyDescent="0.25">
      <c r="A1" s="55" t="s">
        <v>148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21" x14ac:dyDescent="0.25">
      <c r="A2" s="49" t="s">
        <v>11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21" x14ac:dyDescent="0.25">
      <c r="A3" s="49" t="s">
        <v>42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s="1" customFormat="1" ht="21" x14ac:dyDescent="0.25">
      <c r="A4" s="49" t="s">
        <v>52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s="1" customFormat="1" ht="21" x14ac:dyDescent="0.25">
      <c r="A5" s="49" t="s">
        <v>41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21" x14ac:dyDescent="0.25">
      <c r="A6" s="49" t="s">
        <v>149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21" x14ac:dyDescent="0.25">
      <c r="A7" s="49" t="s">
        <v>147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6" ht="15.75" customHeight="1" x14ac:dyDescent="0.25">
      <c r="A8" s="51" t="s">
        <v>13</v>
      </c>
      <c r="B8" s="51" t="s">
        <v>0</v>
      </c>
      <c r="C8" s="53" t="s">
        <v>1</v>
      </c>
      <c r="D8" s="51" t="s">
        <v>2</v>
      </c>
      <c r="E8" s="51" t="s">
        <v>3</v>
      </c>
      <c r="F8" s="51" t="s">
        <v>4</v>
      </c>
      <c r="G8" s="50" t="s">
        <v>5</v>
      </c>
      <c r="H8" s="50"/>
      <c r="I8" s="50"/>
      <c r="J8" s="50"/>
      <c r="K8" s="50"/>
      <c r="L8" s="2"/>
      <c r="M8" s="18"/>
      <c r="N8" s="3"/>
      <c r="O8" s="3"/>
      <c r="P8" s="19"/>
    </row>
    <row r="9" spans="1:16" ht="31.5" x14ac:dyDescent="0.25">
      <c r="A9" s="52"/>
      <c r="B9" s="52"/>
      <c r="C9" s="54"/>
      <c r="D9" s="52"/>
      <c r="E9" s="52"/>
      <c r="F9" s="52"/>
      <c r="G9" s="11">
        <v>1</v>
      </c>
      <c r="H9" s="11">
        <v>2</v>
      </c>
      <c r="I9" s="11">
        <v>3</v>
      </c>
      <c r="J9" s="10">
        <v>4</v>
      </c>
      <c r="K9" s="10">
        <v>5</v>
      </c>
      <c r="L9" s="7" t="s">
        <v>6</v>
      </c>
      <c r="M9" s="51" t="s">
        <v>7</v>
      </c>
      <c r="N9" s="51" t="s">
        <v>8</v>
      </c>
      <c r="O9" s="51" t="s">
        <v>9</v>
      </c>
      <c r="P9" s="51" t="s">
        <v>10</v>
      </c>
    </row>
    <row r="10" spans="1:16" ht="15.75" x14ac:dyDescent="0.25">
      <c r="A10" s="52"/>
      <c r="B10" s="52"/>
      <c r="C10" s="54"/>
      <c r="D10" s="52"/>
      <c r="E10" s="52"/>
      <c r="F10" s="52"/>
      <c r="G10" s="27">
        <v>7</v>
      </c>
      <c r="H10" s="27">
        <v>7</v>
      </c>
      <c r="I10" s="27">
        <v>7</v>
      </c>
      <c r="J10" s="27">
        <v>7</v>
      </c>
      <c r="K10" s="27">
        <v>7</v>
      </c>
      <c r="L10" s="28">
        <v>35</v>
      </c>
      <c r="M10" s="52"/>
      <c r="N10" s="52"/>
      <c r="O10" s="52"/>
      <c r="P10" s="52"/>
    </row>
    <row r="11" spans="1:16" ht="31.5" x14ac:dyDescent="0.25">
      <c r="A11" s="4">
        <v>24</v>
      </c>
      <c r="B11" s="31" t="s">
        <v>145</v>
      </c>
      <c r="C11" s="16">
        <v>518</v>
      </c>
      <c r="D11" s="31" t="s">
        <v>35</v>
      </c>
      <c r="E11" s="32" t="s">
        <v>75</v>
      </c>
      <c r="F11" s="31" t="s">
        <v>28</v>
      </c>
      <c r="G11" s="4">
        <v>7</v>
      </c>
      <c r="H11" s="4">
        <v>7</v>
      </c>
      <c r="I11" s="4">
        <v>7</v>
      </c>
      <c r="J11" s="4">
        <v>3</v>
      </c>
      <c r="K11" s="4"/>
      <c r="L11" s="8">
        <f t="shared" ref="L11:L36" si="0">SUM(G11:K11)</f>
        <v>24</v>
      </c>
      <c r="M11" s="9"/>
      <c r="N11" s="9">
        <f t="shared" ref="N11:N36" si="1">SUM(L11:M11)</f>
        <v>24</v>
      </c>
      <c r="O11" s="9">
        <v>1</v>
      </c>
      <c r="P11" s="9" t="str">
        <f t="shared" ref="P11:P27" si="2">IF(AND(N11&gt;=17,N11&lt;=27),"призер",IF(AND(N11&gt;=28),"ПОБЕДИТЕЛЬ", "  участник"))</f>
        <v>призер</v>
      </c>
    </row>
    <row r="12" spans="1:16" ht="39.75" customHeight="1" x14ac:dyDescent="0.25">
      <c r="A12" s="4">
        <v>8</v>
      </c>
      <c r="B12" s="31" t="s">
        <v>61</v>
      </c>
      <c r="C12" s="16">
        <v>507</v>
      </c>
      <c r="D12" s="31" t="s">
        <v>35</v>
      </c>
      <c r="E12" s="32" t="s">
        <v>75</v>
      </c>
      <c r="F12" s="31" t="s">
        <v>28</v>
      </c>
      <c r="G12" s="4">
        <v>7</v>
      </c>
      <c r="H12" s="4">
        <v>0</v>
      </c>
      <c r="I12" s="4">
        <v>7</v>
      </c>
      <c r="J12" s="4">
        <v>7</v>
      </c>
      <c r="K12" s="4"/>
      <c r="L12" s="8">
        <f t="shared" si="0"/>
        <v>21</v>
      </c>
      <c r="M12" s="9"/>
      <c r="N12" s="9">
        <f t="shared" si="1"/>
        <v>21</v>
      </c>
      <c r="O12" s="9">
        <v>2</v>
      </c>
      <c r="P12" s="9" t="str">
        <f t="shared" si="2"/>
        <v>призер</v>
      </c>
    </row>
    <row r="13" spans="1:16" ht="31.5" x14ac:dyDescent="0.25">
      <c r="A13" s="4">
        <v>12</v>
      </c>
      <c r="B13" s="31" t="s">
        <v>65</v>
      </c>
      <c r="C13" s="16">
        <v>510</v>
      </c>
      <c r="D13" s="31" t="s">
        <v>81</v>
      </c>
      <c r="E13" s="32" t="s">
        <v>82</v>
      </c>
      <c r="F13" s="31" t="s">
        <v>83</v>
      </c>
      <c r="G13" s="4">
        <v>7</v>
      </c>
      <c r="H13" s="4">
        <v>0</v>
      </c>
      <c r="I13" s="4">
        <v>7</v>
      </c>
      <c r="J13" s="4">
        <v>3</v>
      </c>
      <c r="K13" s="4">
        <v>0</v>
      </c>
      <c r="L13" s="8">
        <f t="shared" si="0"/>
        <v>17</v>
      </c>
      <c r="M13" s="9"/>
      <c r="N13" s="9">
        <f t="shared" si="1"/>
        <v>17</v>
      </c>
      <c r="O13" s="9">
        <v>3</v>
      </c>
      <c r="P13" s="9" t="str">
        <f t="shared" si="2"/>
        <v>призер</v>
      </c>
    </row>
    <row r="14" spans="1:16" ht="31.5" x14ac:dyDescent="0.25">
      <c r="A14" s="4">
        <v>2</v>
      </c>
      <c r="B14" s="29" t="s">
        <v>55</v>
      </c>
      <c r="C14" s="16">
        <v>502</v>
      </c>
      <c r="D14" s="29" t="s">
        <v>22</v>
      </c>
      <c r="E14" s="30" t="s">
        <v>75</v>
      </c>
      <c r="F14" s="29" t="s">
        <v>21</v>
      </c>
      <c r="G14" s="4">
        <v>7</v>
      </c>
      <c r="H14" s="4">
        <v>0</v>
      </c>
      <c r="I14" s="4">
        <v>7</v>
      </c>
      <c r="J14" s="4">
        <v>0</v>
      </c>
      <c r="K14" s="4">
        <v>1</v>
      </c>
      <c r="L14" s="8">
        <f t="shared" si="0"/>
        <v>15</v>
      </c>
      <c r="M14" s="9"/>
      <c r="N14" s="9">
        <f t="shared" si="1"/>
        <v>15</v>
      </c>
      <c r="O14" s="9">
        <v>4</v>
      </c>
      <c r="P14" s="9" t="str">
        <f t="shared" si="2"/>
        <v xml:space="preserve">  участник</v>
      </c>
    </row>
    <row r="15" spans="1:16" ht="34.5" customHeight="1" x14ac:dyDescent="0.25">
      <c r="A15" s="4">
        <v>11</v>
      </c>
      <c r="B15" s="31" t="s">
        <v>64</v>
      </c>
      <c r="C15" s="16">
        <v>509</v>
      </c>
      <c r="D15" s="31" t="s">
        <v>79</v>
      </c>
      <c r="E15" s="32">
        <v>5</v>
      </c>
      <c r="F15" s="31" t="s">
        <v>80</v>
      </c>
      <c r="G15" s="4">
        <v>7</v>
      </c>
      <c r="H15" s="4">
        <v>0</v>
      </c>
      <c r="I15" s="4">
        <v>7</v>
      </c>
      <c r="J15" s="4">
        <v>1</v>
      </c>
      <c r="K15" s="4">
        <v>0</v>
      </c>
      <c r="L15" s="8">
        <f t="shared" si="0"/>
        <v>15</v>
      </c>
      <c r="M15" s="9"/>
      <c r="N15" s="9">
        <f t="shared" si="1"/>
        <v>15</v>
      </c>
      <c r="O15" s="9">
        <v>4</v>
      </c>
      <c r="P15" s="9" t="str">
        <f t="shared" si="2"/>
        <v xml:space="preserve">  участник</v>
      </c>
    </row>
    <row r="16" spans="1:16" ht="31.5" x14ac:dyDescent="0.25">
      <c r="A16" s="4">
        <v>1</v>
      </c>
      <c r="B16" s="29" t="s">
        <v>54</v>
      </c>
      <c r="C16" s="16">
        <v>501</v>
      </c>
      <c r="D16" s="29" t="s">
        <v>22</v>
      </c>
      <c r="E16" s="30" t="s">
        <v>75</v>
      </c>
      <c r="F16" s="29" t="s">
        <v>21</v>
      </c>
      <c r="G16" s="4">
        <v>6</v>
      </c>
      <c r="H16" s="4">
        <v>0</v>
      </c>
      <c r="I16" s="4">
        <v>7</v>
      </c>
      <c r="J16" s="4">
        <v>0</v>
      </c>
      <c r="K16" s="4"/>
      <c r="L16" s="8">
        <f t="shared" si="0"/>
        <v>13</v>
      </c>
      <c r="M16" s="9"/>
      <c r="N16" s="9">
        <f t="shared" si="1"/>
        <v>13</v>
      </c>
      <c r="O16" s="9">
        <v>5</v>
      </c>
      <c r="P16" s="9" t="str">
        <f t="shared" si="2"/>
        <v xml:space="preserve">  участник</v>
      </c>
    </row>
    <row r="17" spans="1:16" ht="31.5" x14ac:dyDescent="0.25">
      <c r="A17" s="4">
        <v>13</v>
      </c>
      <c r="B17" s="31" t="s">
        <v>66</v>
      </c>
      <c r="C17" s="16">
        <v>511</v>
      </c>
      <c r="D17" s="31" t="s">
        <v>84</v>
      </c>
      <c r="E17" s="32" t="s">
        <v>82</v>
      </c>
      <c r="F17" s="31" t="s">
        <v>15</v>
      </c>
      <c r="G17" s="4">
        <v>0</v>
      </c>
      <c r="H17" s="4">
        <v>0</v>
      </c>
      <c r="I17" s="4">
        <v>7</v>
      </c>
      <c r="J17" s="4">
        <v>2</v>
      </c>
      <c r="K17" s="4">
        <v>2</v>
      </c>
      <c r="L17" s="8">
        <f t="shared" si="0"/>
        <v>11</v>
      </c>
      <c r="M17" s="9"/>
      <c r="N17" s="9">
        <f t="shared" si="1"/>
        <v>11</v>
      </c>
      <c r="O17" s="9">
        <v>6</v>
      </c>
      <c r="P17" s="9" t="str">
        <f t="shared" si="2"/>
        <v xml:space="preserve">  участник</v>
      </c>
    </row>
    <row r="18" spans="1:16" ht="42" customHeight="1" x14ac:dyDescent="0.25">
      <c r="A18" s="4">
        <v>15</v>
      </c>
      <c r="B18" s="29" t="s">
        <v>68</v>
      </c>
      <c r="C18" s="16">
        <v>513</v>
      </c>
      <c r="D18" s="29" t="s">
        <v>30</v>
      </c>
      <c r="E18" s="30" t="s">
        <v>88</v>
      </c>
      <c r="F18" s="29" t="s">
        <v>31</v>
      </c>
      <c r="G18" s="4">
        <v>0</v>
      </c>
      <c r="H18" s="4">
        <v>0</v>
      </c>
      <c r="I18" s="4">
        <v>7</v>
      </c>
      <c r="J18" s="4">
        <v>1</v>
      </c>
      <c r="K18" s="4">
        <v>3</v>
      </c>
      <c r="L18" s="8">
        <f t="shared" si="0"/>
        <v>11</v>
      </c>
      <c r="M18" s="9"/>
      <c r="N18" s="9">
        <f t="shared" si="1"/>
        <v>11</v>
      </c>
      <c r="O18" s="9">
        <v>6</v>
      </c>
      <c r="P18" s="9" t="str">
        <f t="shared" si="2"/>
        <v xml:space="preserve">  участник</v>
      </c>
    </row>
    <row r="19" spans="1:16" ht="33" customHeight="1" x14ac:dyDescent="0.25">
      <c r="A19" s="4">
        <v>6</v>
      </c>
      <c r="B19" s="31" t="s">
        <v>59</v>
      </c>
      <c r="C19" s="16">
        <v>505</v>
      </c>
      <c r="D19" s="31" t="s">
        <v>19</v>
      </c>
      <c r="E19" s="32">
        <v>5</v>
      </c>
      <c r="F19" s="31" t="s">
        <v>132</v>
      </c>
      <c r="G19" s="4">
        <v>7</v>
      </c>
      <c r="H19" s="4"/>
      <c r="I19" s="4">
        <v>0</v>
      </c>
      <c r="J19" s="4">
        <v>1</v>
      </c>
      <c r="K19" s="4"/>
      <c r="L19" s="8">
        <f t="shared" si="0"/>
        <v>8</v>
      </c>
      <c r="M19" s="9"/>
      <c r="N19" s="9">
        <f t="shared" si="1"/>
        <v>8</v>
      </c>
      <c r="O19" s="9">
        <v>7</v>
      </c>
      <c r="P19" s="9" t="str">
        <f t="shared" si="2"/>
        <v xml:space="preserve">  участник</v>
      </c>
    </row>
    <row r="20" spans="1:16" ht="31.5" x14ac:dyDescent="0.25">
      <c r="A20" s="4">
        <v>14</v>
      </c>
      <c r="B20" s="31" t="s">
        <v>67</v>
      </c>
      <c r="C20" s="16">
        <v>512</v>
      </c>
      <c r="D20" s="31" t="s">
        <v>85</v>
      </c>
      <c r="E20" s="32" t="s">
        <v>86</v>
      </c>
      <c r="F20" s="31" t="s">
        <v>87</v>
      </c>
      <c r="G20" s="4">
        <v>0</v>
      </c>
      <c r="H20" s="4"/>
      <c r="I20" s="4">
        <v>7</v>
      </c>
      <c r="J20" s="4">
        <v>1</v>
      </c>
      <c r="K20" s="4">
        <v>0</v>
      </c>
      <c r="L20" s="8">
        <f t="shared" si="0"/>
        <v>8</v>
      </c>
      <c r="M20" s="9"/>
      <c r="N20" s="9">
        <f t="shared" si="1"/>
        <v>8</v>
      </c>
      <c r="O20" s="9">
        <v>7</v>
      </c>
      <c r="P20" s="9" t="str">
        <f t="shared" si="2"/>
        <v xml:space="preserve">  участник</v>
      </c>
    </row>
    <row r="21" spans="1:16" ht="38.25" customHeight="1" x14ac:dyDescent="0.25">
      <c r="A21" s="4">
        <v>26</v>
      </c>
      <c r="B21" s="33" t="s">
        <v>125</v>
      </c>
      <c r="C21" s="16">
        <v>520</v>
      </c>
      <c r="D21" s="31" t="s">
        <v>126</v>
      </c>
      <c r="E21" s="32" t="s">
        <v>131</v>
      </c>
      <c r="F21" s="31" t="s">
        <v>124</v>
      </c>
      <c r="G21" s="4">
        <v>7</v>
      </c>
      <c r="H21" s="4">
        <v>0</v>
      </c>
      <c r="I21" s="4">
        <v>1</v>
      </c>
      <c r="J21" s="4">
        <v>0</v>
      </c>
      <c r="K21" s="4">
        <v>0</v>
      </c>
      <c r="L21" s="8">
        <f t="shared" si="0"/>
        <v>8</v>
      </c>
      <c r="M21" s="9"/>
      <c r="N21" s="9">
        <f t="shared" si="1"/>
        <v>8</v>
      </c>
      <c r="O21" s="9">
        <v>7</v>
      </c>
      <c r="P21" s="9" t="str">
        <f t="shared" si="2"/>
        <v xml:space="preserve">  участник</v>
      </c>
    </row>
    <row r="22" spans="1:16" ht="31.5" x14ac:dyDescent="0.25">
      <c r="A22" s="4">
        <v>3</v>
      </c>
      <c r="B22" s="31" t="s">
        <v>56</v>
      </c>
      <c r="C22" s="16">
        <v>503</v>
      </c>
      <c r="D22" s="31" t="s">
        <v>33</v>
      </c>
      <c r="E22" s="32">
        <v>5</v>
      </c>
      <c r="F22" s="31" t="s">
        <v>34</v>
      </c>
      <c r="G22" s="4">
        <v>0</v>
      </c>
      <c r="H22" s="4">
        <v>0</v>
      </c>
      <c r="I22" s="4">
        <v>7</v>
      </c>
      <c r="J22" s="4">
        <v>0</v>
      </c>
      <c r="K22" s="4">
        <v>0</v>
      </c>
      <c r="L22" s="8">
        <f t="shared" si="0"/>
        <v>7</v>
      </c>
      <c r="M22" s="9"/>
      <c r="N22" s="9">
        <f t="shared" si="1"/>
        <v>7</v>
      </c>
      <c r="O22" s="9">
        <v>8</v>
      </c>
      <c r="P22" s="9" t="str">
        <f t="shared" si="2"/>
        <v xml:space="preserve">  участник</v>
      </c>
    </row>
    <row r="23" spans="1:16" ht="31.5" x14ac:dyDescent="0.25">
      <c r="A23" s="4">
        <v>7</v>
      </c>
      <c r="B23" s="31" t="s">
        <v>60</v>
      </c>
      <c r="C23" s="16">
        <v>506</v>
      </c>
      <c r="D23" s="31" t="s">
        <v>16</v>
      </c>
      <c r="E23" s="32" t="s">
        <v>77</v>
      </c>
      <c r="F23" s="31" t="s">
        <v>142</v>
      </c>
      <c r="G23" s="4">
        <v>0</v>
      </c>
      <c r="H23" s="4"/>
      <c r="I23" s="4">
        <v>7</v>
      </c>
      <c r="J23" s="4">
        <v>0</v>
      </c>
      <c r="K23" s="4"/>
      <c r="L23" s="8">
        <f t="shared" si="0"/>
        <v>7</v>
      </c>
      <c r="M23" s="9"/>
      <c r="N23" s="9">
        <f t="shared" si="1"/>
        <v>7</v>
      </c>
      <c r="O23" s="9">
        <v>8</v>
      </c>
      <c r="P23" s="9" t="str">
        <f t="shared" si="2"/>
        <v xml:space="preserve">  участник</v>
      </c>
    </row>
    <row r="24" spans="1:16" ht="18.75" x14ac:dyDescent="0.25">
      <c r="A24" s="4">
        <v>20</v>
      </c>
      <c r="B24" s="31" t="s">
        <v>72</v>
      </c>
      <c r="C24" s="16">
        <v>515</v>
      </c>
      <c r="D24" s="31" t="s">
        <v>16</v>
      </c>
      <c r="E24" s="32" t="s">
        <v>77</v>
      </c>
      <c r="F24" s="31" t="s">
        <v>142</v>
      </c>
      <c r="G24" s="4">
        <v>7</v>
      </c>
      <c r="H24" s="4"/>
      <c r="I24" s="4"/>
      <c r="J24" s="4">
        <v>0</v>
      </c>
      <c r="K24" s="4">
        <v>0</v>
      </c>
      <c r="L24" s="8">
        <f t="shared" si="0"/>
        <v>7</v>
      </c>
      <c r="M24" s="9"/>
      <c r="N24" s="9">
        <f t="shared" si="1"/>
        <v>7</v>
      </c>
      <c r="O24" s="9">
        <v>8</v>
      </c>
      <c r="P24" s="9" t="str">
        <f t="shared" si="2"/>
        <v xml:space="preserve">  участник</v>
      </c>
    </row>
    <row r="25" spans="1:16" ht="42" customHeight="1" x14ac:dyDescent="0.25">
      <c r="A25" s="4">
        <v>23</v>
      </c>
      <c r="B25" s="31" t="s">
        <v>74</v>
      </c>
      <c r="C25" s="16">
        <v>517</v>
      </c>
      <c r="D25" s="31" t="s">
        <v>39</v>
      </c>
      <c r="E25" s="32" t="s">
        <v>82</v>
      </c>
      <c r="F25" s="31" t="s">
        <v>32</v>
      </c>
      <c r="G25" s="4">
        <v>0</v>
      </c>
      <c r="H25" s="4"/>
      <c r="I25" s="4">
        <v>7</v>
      </c>
      <c r="J25" s="4"/>
      <c r="K25" s="4">
        <v>0</v>
      </c>
      <c r="L25" s="8">
        <f t="shared" si="0"/>
        <v>7</v>
      </c>
      <c r="M25" s="9"/>
      <c r="N25" s="9">
        <f t="shared" si="1"/>
        <v>7</v>
      </c>
      <c r="O25" s="9">
        <v>8</v>
      </c>
      <c r="P25" s="9" t="str">
        <f t="shared" si="2"/>
        <v xml:space="preserve">  участник</v>
      </c>
    </row>
    <row r="26" spans="1:16" ht="37.5" customHeight="1" x14ac:dyDescent="0.25">
      <c r="A26" s="4">
        <v>18</v>
      </c>
      <c r="B26" s="33" t="s">
        <v>135</v>
      </c>
      <c r="C26" s="16">
        <v>514</v>
      </c>
      <c r="D26" s="33" t="s">
        <v>37</v>
      </c>
      <c r="E26" s="34" t="s">
        <v>136</v>
      </c>
      <c r="F26" s="14" t="s">
        <v>137</v>
      </c>
      <c r="G26" s="4">
        <v>0</v>
      </c>
      <c r="H26" s="4">
        <v>0</v>
      </c>
      <c r="I26" s="4">
        <v>1</v>
      </c>
      <c r="J26" s="4">
        <v>0</v>
      </c>
      <c r="K26" s="4">
        <v>0</v>
      </c>
      <c r="L26" s="8">
        <f t="shared" si="0"/>
        <v>1</v>
      </c>
      <c r="M26" s="9"/>
      <c r="N26" s="9">
        <f t="shared" si="1"/>
        <v>1</v>
      </c>
      <c r="O26" s="9">
        <v>9</v>
      </c>
      <c r="P26" s="9" t="str">
        <f t="shared" si="2"/>
        <v xml:space="preserve">  участник</v>
      </c>
    </row>
    <row r="27" spans="1:16" ht="34.5" customHeight="1" x14ac:dyDescent="0.25">
      <c r="A27" s="4">
        <v>4</v>
      </c>
      <c r="B27" s="31" t="s">
        <v>57</v>
      </c>
      <c r="C27" s="16">
        <v>504</v>
      </c>
      <c r="D27" s="31" t="s">
        <v>33</v>
      </c>
      <c r="E27" s="32">
        <v>5</v>
      </c>
      <c r="F27" s="31" t="s">
        <v>34</v>
      </c>
      <c r="G27" s="4"/>
      <c r="H27" s="4"/>
      <c r="I27" s="4"/>
      <c r="J27" s="4"/>
      <c r="K27" s="4"/>
      <c r="L27" s="8">
        <f t="shared" si="0"/>
        <v>0</v>
      </c>
      <c r="M27" s="9"/>
      <c r="N27" s="9">
        <f t="shared" si="1"/>
        <v>0</v>
      </c>
      <c r="O27" s="9">
        <v>11</v>
      </c>
      <c r="P27" s="9" t="str">
        <f t="shared" si="2"/>
        <v xml:space="preserve">  участник</v>
      </c>
    </row>
    <row r="28" spans="1:16" ht="33" customHeight="1" x14ac:dyDescent="0.25">
      <c r="A28" s="4">
        <v>5</v>
      </c>
      <c r="B28" s="31" t="s">
        <v>58</v>
      </c>
      <c r="C28" s="16"/>
      <c r="D28" s="31" t="s">
        <v>29</v>
      </c>
      <c r="E28" s="32">
        <v>5</v>
      </c>
      <c r="F28" s="31" t="s">
        <v>76</v>
      </c>
      <c r="G28" s="4"/>
      <c r="H28" s="4"/>
      <c r="I28" s="4"/>
      <c r="J28" s="4"/>
      <c r="K28" s="4"/>
      <c r="L28" s="8">
        <f t="shared" si="0"/>
        <v>0</v>
      </c>
      <c r="M28" s="9"/>
      <c r="N28" s="9">
        <f t="shared" si="1"/>
        <v>0</v>
      </c>
      <c r="O28" s="9"/>
      <c r="P28" s="9" t="s">
        <v>122</v>
      </c>
    </row>
    <row r="29" spans="1:16" ht="39" customHeight="1" x14ac:dyDescent="0.25">
      <c r="A29" s="4">
        <v>9</v>
      </c>
      <c r="B29" s="31" t="s">
        <v>62</v>
      </c>
      <c r="C29" s="16"/>
      <c r="D29" s="31" t="s">
        <v>16</v>
      </c>
      <c r="E29" s="32" t="s">
        <v>77</v>
      </c>
      <c r="F29" s="31" t="s">
        <v>78</v>
      </c>
      <c r="G29" s="4"/>
      <c r="H29" s="4"/>
      <c r="I29" s="4"/>
      <c r="J29" s="4"/>
      <c r="K29" s="4"/>
      <c r="L29" s="8">
        <f t="shared" si="0"/>
        <v>0</v>
      </c>
      <c r="M29" s="9"/>
      <c r="N29" s="9">
        <f t="shared" si="1"/>
        <v>0</v>
      </c>
      <c r="O29" s="9"/>
      <c r="P29" s="9" t="s">
        <v>122</v>
      </c>
    </row>
    <row r="30" spans="1:16" ht="33" customHeight="1" x14ac:dyDescent="0.25">
      <c r="A30" s="4">
        <v>10</v>
      </c>
      <c r="B30" s="31" t="s">
        <v>63</v>
      </c>
      <c r="C30" s="16">
        <v>508</v>
      </c>
      <c r="D30" s="31" t="s">
        <v>79</v>
      </c>
      <c r="E30" s="32">
        <v>5</v>
      </c>
      <c r="F30" s="31" t="s">
        <v>80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8">
        <f t="shared" si="0"/>
        <v>0</v>
      </c>
      <c r="M30" s="9"/>
      <c r="N30" s="9">
        <f t="shared" si="1"/>
        <v>0</v>
      </c>
      <c r="O30" s="9">
        <v>11</v>
      </c>
      <c r="P30" s="9" t="str">
        <f>IF(AND(N30&gt;=17,N30&lt;=27),"призер",IF(AND(N30&gt;=28),"ПОБЕДИТЕЛЬ", "  участник"))</f>
        <v xml:space="preserve">  участник</v>
      </c>
    </row>
    <row r="31" spans="1:16" ht="36" customHeight="1" x14ac:dyDescent="0.25">
      <c r="A31" s="4">
        <v>16</v>
      </c>
      <c r="B31" s="31" t="s">
        <v>69</v>
      </c>
      <c r="C31" s="16"/>
      <c r="D31" s="31" t="s">
        <v>40</v>
      </c>
      <c r="E31" s="32">
        <v>5</v>
      </c>
      <c r="F31" s="31" t="s">
        <v>89</v>
      </c>
      <c r="G31" s="4"/>
      <c r="H31" s="4"/>
      <c r="I31" s="4"/>
      <c r="J31" s="4"/>
      <c r="K31" s="4"/>
      <c r="L31" s="8">
        <f t="shared" si="0"/>
        <v>0</v>
      </c>
      <c r="M31" s="9"/>
      <c r="N31" s="9">
        <f t="shared" si="1"/>
        <v>0</v>
      </c>
      <c r="O31" s="9"/>
      <c r="P31" s="9" t="s">
        <v>122</v>
      </c>
    </row>
    <row r="32" spans="1:16" ht="33" customHeight="1" x14ac:dyDescent="0.25">
      <c r="A32" s="4">
        <v>17</v>
      </c>
      <c r="B32" s="31" t="s">
        <v>70</v>
      </c>
      <c r="C32" s="16"/>
      <c r="D32" s="31" t="s">
        <v>29</v>
      </c>
      <c r="E32" s="32">
        <v>5</v>
      </c>
      <c r="F32" s="31" t="s">
        <v>76</v>
      </c>
      <c r="G32" s="4"/>
      <c r="H32" s="4"/>
      <c r="I32" s="4"/>
      <c r="J32" s="4"/>
      <c r="K32" s="4"/>
      <c r="L32" s="8">
        <f t="shared" si="0"/>
        <v>0</v>
      </c>
      <c r="M32" s="9"/>
      <c r="N32" s="9">
        <f t="shared" si="1"/>
        <v>0</v>
      </c>
      <c r="O32" s="9"/>
      <c r="P32" s="9" t="s">
        <v>122</v>
      </c>
    </row>
    <row r="33" spans="1:16" s="1" customFormat="1" ht="31.5" x14ac:dyDescent="0.25">
      <c r="A33" s="4">
        <v>19</v>
      </c>
      <c r="B33" s="31" t="s">
        <v>71</v>
      </c>
      <c r="C33" s="16"/>
      <c r="D33" s="31" t="s">
        <v>19</v>
      </c>
      <c r="E33" s="32">
        <v>5</v>
      </c>
      <c r="F33" s="31" t="s">
        <v>132</v>
      </c>
      <c r="G33" s="4"/>
      <c r="H33" s="4"/>
      <c r="I33" s="4"/>
      <c r="J33" s="4"/>
      <c r="K33" s="4"/>
      <c r="L33" s="8">
        <f t="shared" si="0"/>
        <v>0</v>
      </c>
      <c r="M33" s="9"/>
      <c r="N33" s="9">
        <f t="shared" si="1"/>
        <v>0</v>
      </c>
      <c r="O33" s="9"/>
      <c r="P33" s="9" t="s">
        <v>122</v>
      </c>
    </row>
    <row r="34" spans="1:16" s="1" customFormat="1" ht="42.75" customHeight="1" x14ac:dyDescent="0.25">
      <c r="A34" s="4">
        <v>21</v>
      </c>
      <c r="B34" s="31" t="s">
        <v>73</v>
      </c>
      <c r="C34" s="16">
        <v>516</v>
      </c>
      <c r="D34" s="35" t="s">
        <v>90</v>
      </c>
      <c r="E34" s="37">
        <v>5</v>
      </c>
      <c r="F34" s="35" t="s">
        <v>133</v>
      </c>
      <c r="G34" s="36">
        <v>0</v>
      </c>
      <c r="H34" s="4"/>
      <c r="I34" s="4">
        <v>0</v>
      </c>
      <c r="J34" s="4">
        <v>0</v>
      </c>
      <c r="K34" s="4">
        <v>0</v>
      </c>
      <c r="L34" s="8">
        <f t="shared" si="0"/>
        <v>0</v>
      </c>
      <c r="M34" s="9"/>
      <c r="N34" s="9">
        <f t="shared" si="1"/>
        <v>0</v>
      </c>
      <c r="O34" s="9">
        <v>11</v>
      </c>
      <c r="P34" s="9" t="str">
        <f>IF(AND(N34&gt;=17,N34&lt;=27),"призер",IF(AND(N34&gt;=28),"ПОБЕДИТЕЛЬ", "  участник"))</f>
        <v xml:space="preserve">  участник</v>
      </c>
    </row>
    <row r="35" spans="1:16" s="1" customFormat="1" ht="47.25" x14ac:dyDescent="0.25">
      <c r="A35" s="4">
        <v>22</v>
      </c>
      <c r="B35" s="33" t="s">
        <v>138</v>
      </c>
      <c r="C35" s="16"/>
      <c r="D35" s="33" t="s">
        <v>37</v>
      </c>
      <c r="E35" s="34">
        <v>5</v>
      </c>
      <c r="F35" s="46" t="s">
        <v>137</v>
      </c>
      <c r="G35" s="4"/>
      <c r="H35" s="4"/>
      <c r="I35" s="4"/>
      <c r="J35" s="4"/>
      <c r="K35" s="4"/>
      <c r="L35" s="8">
        <f t="shared" si="0"/>
        <v>0</v>
      </c>
      <c r="M35" s="9"/>
      <c r="N35" s="9">
        <f t="shared" si="1"/>
        <v>0</v>
      </c>
      <c r="O35" s="9"/>
      <c r="P35" s="9" t="s">
        <v>122</v>
      </c>
    </row>
    <row r="36" spans="1:16" s="1" customFormat="1" ht="31.5" x14ac:dyDescent="0.25">
      <c r="A36" s="4">
        <v>25</v>
      </c>
      <c r="B36" s="33" t="s">
        <v>123</v>
      </c>
      <c r="C36" s="16">
        <v>519</v>
      </c>
      <c r="D36" s="31" t="s">
        <v>126</v>
      </c>
      <c r="E36" s="32" t="s">
        <v>131</v>
      </c>
      <c r="F36" s="31" t="s">
        <v>124</v>
      </c>
      <c r="G36" s="4">
        <v>0</v>
      </c>
      <c r="H36" s="4"/>
      <c r="I36" s="4">
        <v>0</v>
      </c>
      <c r="J36" s="4"/>
      <c r="K36" s="4"/>
      <c r="L36" s="8">
        <f t="shared" si="0"/>
        <v>0</v>
      </c>
      <c r="M36" s="9"/>
      <c r="N36" s="9">
        <f t="shared" si="1"/>
        <v>0</v>
      </c>
      <c r="O36" s="9">
        <v>11</v>
      </c>
      <c r="P36" s="9" t="str">
        <f>IF(AND(N36&gt;=17,N36&lt;=27),"призер",IF(AND(N36&gt;=28),"ПОБЕДИТЕЛЬ", "  участник"))</f>
        <v xml:space="preserve">  участник</v>
      </c>
    </row>
    <row r="37" spans="1:16" ht="18.75" x14ac:dyDescent="0.3">
      <c r="A37" s="48"/>
      <c r="B37" s="48"/>
      <c r="C37" s="48"/>
      <c r="D37" s="6"/>
      <c r="E37" s="1"/>
      <c r="F37" s="1"/>
      <c r="G37" s="1"/>
      <c r="H37" s="1"/>
      <c r="I37" s="1"/>
      <c r="J37" s="1"/>
      <c r="K37" s="1"/>
      <c r="P37" s="21"/>
    </row>
    <row r="38" spans="1:16" ht="18.75" x14ac:dyDescent="0.3">
      <c r="A38" s="47" t="s">
        <v>14</v>
      </c>
      <c r="B38" s="47"/>
      <c r="C38" s="47"/>
      <c r="D38" s="6"/>
      <c r="E38" s="13"/>
      <c r="F38" s="13"/>
      <c r="G38" s="1"/>
      <c r="H38" s="1"/>
      <c r="I38" s="1"/>
      <c r="J38" s="1"/>
      <c r="K38" s="1"/>
      <c r="P38" s="21"/>
    </row>
    <row r="39" spans="1:16" x14ac:dyDescent="0.25">
      <c r="A39" s="13"/>
      <c r="B39" s="13"/>
      <c r="C39" s="13"/>
      <c r="D39" s="13"/>
      <c r="E39" s="13"/>
      <c r="F39" s="13"/>
      <c r="G39" s="1"/>
      <c r="H39" s="1"/>
      <c r="I39" s="1"/>
      <c r="J39" s="1"/>
      <c r="K39" s="1"/>
      <c r="P39" s="21"/>
    </row>
    <row r="40" spans="1:16" ht="15.75" x14ac:dyDescent="0.25">
      <c r="A40" s="17"/>
      <c r="B40" s="24" t="s">
        <v>43</v>
      </c>
      <c r="C40" s="13"/>
      <c r="D40" s="13"/>
      <c r="E40" s="13"/>
      <c r="F40" s="13"/>
      <c r="G40" s="1"/>
      <c r="H40" s="1"/>
      <c r="I40" s="1"/>
      <c r="J40" s="1"/>
      <c r="K40" s="1"/>
      <c r="P40" s="21"/>
    </row>
    <row r="41" spans="1:16" ht="15.75" x14ac:dyDescent="0.25">
      <c r="A41" s="17"/>
      <c r="B41" s="25" t="s">
        <v>44</v>
      </c>
      <c r="C41" s="13"/>
      <c r="D41" s="13"/>
      <c r="E41" s="13"/>
      <c r="F41" s="13"/>
      <c r="G41" s="1"/>
      <c r="H41" s="1"/>
      <c r="I41" s="1"/>
      <c r="J41" s="1"/>
      <c r="K41" s="1"/>
      <c r="P41" s="21"/>
    </row>
    <row r="42" spans="1:16" ht="15.75" x14ac:dyDescent="0.25">
      <c r="A42" s="17"/>
      <c r="B42" s="24" t="s">
        <v>45</v>
      </c>
      <c r="C42" s="13"/>
      <c r="D42" s="13"/>
      <c r="E42" s="13"/>
      <c r="F42" s="13"/>
      <c r="G42" s="1"/>
      <c r="H42" s="1"/>
      <c r="I42" s="1"/>
      <c r="J42" s="1"/>
      <c r="K42" s="1"/>
      <c r="P42" s="21"/>
    </row>
    <row r="43" spans="1:16" ht="15.75" x14ac:dyDescent="0.25">
      <c r="A43" s="17"/>
      <c r="B43" s="25" t="s">
        <v>46</v>
      </c>
      <c r="C43" s="13"/>
      <c r="D43" s="13"/>
      <c r="E43" s="13"/>
      <c r="F43" s="13"/>
      <c r="G43" s="1"/>
      <c r="H43" s="1"/>
      <c r="I43" s="1"/>
      <c r="J43" s="1"/>
      <c r="K43" s="1"/>
      <c r="P43" s="21"/>
    </row>
    <row r="44" spans="1:16" ht="15.75" x14ac:dyDescent="0.25">
      <c r="A44" s="17"/>
      <c r="B44" s="24" t="s">
        <v>12</v>
      </c>
      <c r="C44" s="13"/>
      <c r="D44" s="13"/>
      <c r="E44" s="13"/>
      <c r="F44" s="13"/>
      <c r="G44" s="1"/>
      <c r="H44" s="1"/>
      <c r="I44" s="1"/>
      <c r="J44" s="1"/>
      <c r="K44" s="1"/>
      <c r="P44" s="21"/>
    </row>
    <row r="45" spans="1:16" ht="15.75" x14ac:dyDescent="0.25">
      <c r="A45" s="17"/>
      <c r="B45" s="25" t="s">
        <v>47</v>
      </c>
      <c r="C45" s="13"/>
      <c r="D45" s="13"/>
      <c r="E45" s="13"/>
      <c r="F45" s="13"/>
      <c r="G45" s="1"/>
      <c r="H45" s="1"/>
      <c r="I45" s="1"/>
      <c r="J45" s="1"/>
      <c r="K45" s="1"/>
      <c r="P45" s="21"/>
    </row>
    <row r="46" spans="1:16" ht="15.75" x14ac:dyDescent="0.25">
      <c r="A46" s="17"/>
      <c r="B46" s="25" t="s">
        <v>48</v>
      </c>
      <c r="C46" s="13"/>
      <c r="D46" s="13"/>
      <c r="E46" s="13"/>
      <c r="F46" s="13"/>
      <c r="G46" s="1"/>
      <c r="H46" s="1"/>
      <c r="I46" s="1"/>
      <c r="J46" s="1"/>
      <c r="K46" s="1"/>
      <c r="P46" s="21"/>
    </row>
    <row r="47" spans="1:16" ht="15.75" x14ac:dyDescent="0.25">
      <c r="A47" s="17"/>
      <c r="B47" s="25" t="s">
        <v>49</v>
      </c>
      <c r="C47" s="13"/>
      <c r="D47" s="13"/>
      <c r="E47" s="13"/>
      <c r="F47" s="13"/>
      <c r="G47" s="1"/>
      <c r="H47" s="1"/>
      <c r="I47" s="1"/>
      <c r="J47" s="1"/>
      <c r="K47" s="1"/>
      <c r="P47" s="21"/>
    </row>
    <row r="48" spans="1:16" ht="15.75" x14ac:dyDescent="0.25">
      <c r="A48" s="17"/>
      <c r="B48" s="25" t="s">
        <v>50</v>
      </c>
      <c r="C48" s="13"/>
      <c r="D48" s="13"/>
      <c r="E48" s="13"/>
      <c r="F48" s="13"/>
      <c r="G48" s="1"/>
      <c r="H48" s="1"/>
      <c r="I48" s="1"/>
      <c r="J48" s="1"/>
      <c r="K48" s="1"/>
      <c r="P48" s="21"/>
    </row>
    <row r="49" spans="1:16" ht="15.75" x14ac:dyDescent="0.25">
      <c r="A49" s="17"/>
      <c r="B49" s="25" t="s">
        <v>51</v>
      </c>
      <c r="C49" s="13"/>
      <c r="D49" s="13"/>
      <c r="E49" s="13"/>
      <c r="F49" s="13"/>
      <c r="G49" s="1"/>
      <c r="H49" s="1"/>
      <c r="I49" s="1"/>
      <c r="J49" s="1"/>
      <c r="K49" s="1"/>
      <c r="P49" s="21"/>
    </row>
    <row r="50" spans="1:16" ht="15.75" x14ac:dyDescent="0.25">
      <c r="A50" s="17"/>
      <c r="B50" s="13"/>
      <c r="C50" s="13"/>
      <c r="D50" s="13"/>
      <c r="E50" s="13"/>
      <c r="F50" s="13"/>
      <c r="G50" s="1"/>
      <c r="H50" s="1"/>
      <c r="I50" s="1"/>
      <c r="J50" s="1"/>
      <c r="K50" s="1"/>
      <c r="P50" s="21"/>
    </row>
    <row r="51" spans="1:16" ht="15.75" x14ac:dyDescent="0.25">
      <c r="A51" s="17"/>
      <c r="B51" s="13"/>
      <c r="C51" s="13"/>
      <c r="D51" s="13"/>
      <c r="E51" s="13"/>
      <c r="F51" s="13"/>
      <c r="G51" s="1"/>
      <c r="H51" s="1"/>
      <c r="I51" s="1"/>
      <c r="J51" s="1"/>
      <c r="K51" s="1"/>
      <c r="P51" s="21"/>
    </row>
    <row r="52" spans="1:16" ht="15.75" x14ac:dyDescent="0.25">
      <c r="A52" s="17"/>
      <c r="B52" s="13"/>
      <c r="C52" s="13"/>
      <c r="D52" s="13"/>
      <c r="E52" s="13"/>
      <c r="F52" s="13"/>
      <c r="G52" s="1"/>
      <c r="H52" s="1"/>
      <c r="I52" s="1"/>
      <c r="J52" s="1"/>
      <c r="K52" s="1"/>
      <c r="P52" s="21"/>
    </row>
    <row r="53" spans="1:16" ht="15.75" x14ac:dyDescent="0.25">
      <c r="A53" s="17"/>
      <c r="B53" s="13"/>
      <c r="C53" s="13"/>
      <c r="D53" s="13"/>
      <c r="E53" s="13"/>
      <c r="F53" s="13"/>
      <c r="G53" s="1"/>
      <c r="H53" s="1"/>
      <c r="I53" s="1"/>
      <c r="J53" s="1"/>
      <c r="K53" s="1"/>
      <c r="P53" s="21"/>
    </row>
    <row r="54" spans="1:16" ht="15.75" x14ac:dyDescent="0.25">
      <c r="A54" s="17"/>
      <c r="B54" s="13"/>
      <c r="C54" s="13"/>
      <c r="D54" s="13"/>
      <c r="E54" s="13"/>
      <c r="F54" s="13"/>
      <c r="G54" s="1"/>
      <c r="H54" s="1"/>
      <c r="I54" s="1"/>
      <c r="J54" s="1"/>
      <c r="K54" s="1"/>
      <c r="P54" s="21"/>
    </row>
    <row r="55" spans="1:16" ht="15.75" x14ac:dyDescent="0.25">
      <c r="A55" s="17"/>
      <c r="B55" s="13"/>
      <c r="C55" s="13"/>
      <c r="D55" s="13"/>
      <c r="E55" s="13"/>
      <c r="F55" s="13"/>
      <c r="G55" s="1"/>
      <c r="H55" s="1"/>
      <c r="I55" s="1"/>
      <c r="J55" s="1"/>
      <c r="K55" s="1"/>
      <c r="P55" s="21"/>
    </row>
    <row r="56" spans="1:16" ht="15.75" x14ac:dyDescent="0.25">
      <c r="A56" s="17"/>
      <c r="B56" s="13"/>
      <c r="C56" s="13"/>
      <c r="D56" s="13"/>
      <c r="E56" s="13"/>
      <c r="F56" s="13"/>
      <c r="G56" s="1"/>
      <c r="H56" s="1"/>
      <c r="I56" s="1"/>
      <c r="J56" s="1"/>
      <c r="K56" s="1"/>
      <c r="P56" s="21"/>
    </row>
    <row r="57" spans="1:16" ht="15.75" x14ac:dyDescent="0.25">
      <c r="A57" s="17"/>
      <c r="B57" s="13"/>
      <c r="C57" s="13"/>
      <c r="D57" s="13"/>
      <c r="E57" s="13"/>
      <c r="F57" s="13"/>
      <c r="G57" s="1"/>
      <c r="H57" s="1"/>
      <c r="I57" s="1"/>
      <c r="J57" s="1"/>
      <c r="K57" s="1"/>
      <c r="P57" s="21"/>
    </row>
    <row r="58" spans="1:16" ht="15.75" x14ac:dyDescent="0.25">
      <c r="A58" s="17"/>
      <c r="B58" s="13"/>
      <c r="C58" s="13"/>
      <c r="D58" s="13"/>
      <c r="E58" s="13"/>
      <c r="F58" s="13"/>
      <c r="G58" s="1"/>
      <c r="H58" s="1"/>
      <c r="I58" s="1"/>
      <c r="J58" s="1"/>
      <c r="K58" s="1"/>
      <c r="P58" s="21"/>
    </row>
    <row r="59" spans="1:16" ht="15.75" x14ac:dyDescent="0.25">
      <c r="A59" s="17"/>
      <c r="B59" s="13"/>
      <c r="C59" s="13"/>
      <c r="D59" s="13"/>
      <c r="E59" s="13"/>
      <c r="F59" s="13"/>
      <c r="G59" s="1"/>
      <c r="H59" s="1"/>
      <c r="I59" s="1"/>
      <c r="J59" s="1"/>
      <c r="K59" s="1"/>
      <c r="P59" s="21"/>
    </row>
    <row r="60" spans="1:16" ht="15.75" x14ac:dyDescent="0.25">
      <c r="A60" s="17"/>
      <c r="B60" s="13"/>
      <c r="C60" s="13"/>
      <c r="D60" s="13"/>
      <c r="E60" s="13"/>
      <c r="F60" s="13"/>
      <c r="G60" s="1"/>
      <c r="H60" s="1"/>
      <c r="I60" s="1"/>
      <c r="J60" s="1"/>
      <c r="K60" s="1"/>
      <c r="P60" s="21"/>
    </row>
    <row r="61" spans="1:16" ht="15.75" x14ac:dyDescent="0.25">
      <c r="A61" s="17"/>
      <c r="B61" s="13"/>
      <c r="C61" s="13"/>
      <c r="D61" s="13"/>
      <c r="E61" s="13"/>
      <c r="F61" s="13"/>
      <c r="G61" s="1"/>
      <c r="H61" s="1"/>
      <c r="I61" s="1"/>
      <c r="J61" s="1"/>
      <c r="K61" s="1"/>
      <c r="P61" s="21"/>
    </row>
    <row r="62" spans="1:16" ht="15.75" x14ac:dyDescent="0.25">
      <c r="A62" s="17"/>
      <c r="B62" s="13"/>
      <c r="C62" s="13"/>
      <c r="D62" s="13"/>
      <c r="E62" s="13"/>
      <c r="F62" s="13"/>
      <c r="G62" s="1"/>
      <c r="H62" s="1"/>
      <c r="I62" s="1"/>
      <c r="J62" s="1"/>
      <c r="K62" s="1"/>
      <c r="P62" s="21"/>
    </row>
    <row r="63" spans="1:16" ht="15.75" x14ac:dyDescent="0.25">
      <c r="A63" s="17"/>
      <c r="B63" s="13"/>
      <c r="C63" s="13"/>
      <c r="D63" s="13"/>
      <c r="E63" s="13"/>
      <c r="F63" s="13"/>
      <c r="G63" s="1"/>
      <c r="H63" s="1"/>
      <c r="I63" s="1"/>
      <c r="J63" s="1"/>
      <c r="K63" s="1"/>
      <c r="P63" s="21"/>
    </row>
    <row r="64" spans="1:16" ht="15.75" x14ac:dyDescent="0.25">
      <c r="A64" s="17"/>
      <c r="B64" s="13"/>
      <c r="C64" s="13"/>
      <c r="D64" s="13"/>
      <c r="E64" s="13"/>
      <c r="F64" s="13"/>
      <c r="G64" s="1"/>
      <c r="H64" s="1"/>
      <c r="I64" s="1"/>
      <c r="J64" s="1"/>
      <c r="K64" s="1"/>
      <c r="P64" s="21"/>
    </row>
    <row r="65" spans="1:16" ht="15.75" x14ac:dyDescent="0.25">
      <c r="A65" s="17"/>
      <c r="B65" s="13"/>
      <c r="C65" s="13"/>
      <c r="D65" s="13"/>
      <c r="E65" s="13"/>
      <c r="F65" s="13"/>
      <c r="G65" s="1"/>
      <c r="H65" s="1"/>
      <c r="I65" s="1"/>
      <c r="J65" s="1"/>
      <c r="K65" s="1"/>
      <c r="P65" s="21"/>
    </row>
    <row r="66" spans="1:16" ht="15.75" x14ac:dyDescent="0.25">
      <c r="A66" s="17"/>
      <c r="B66" s="13"/>
      <c r="C66" s="13"/>
      <c r="D66" s="13"/>
      <c r="E66" s="13"/>
      <c r="F66" s="13"/>
      <c r="G66" s="1"/>
      <c r="H66" s="1"/>
      <c r="I66" s="1"/>
      <c r="J66" s="1"/>
      <c r="K66" s="1"/>
      <c r="P66" s="21"/>
    </row>
    <row r="67" spans="1:16" ht="15.75" x14ac:dyDescent="0.25">
      <c r="A67" s="17"/>
      <c r="B67" s="13"/>
      <c r="C67" s="13"/>
      <c r="D67" s="13"/>
      <c r="E67" s="13"/>
      <c r="F67" s="13"/>
      <c r="G67" s="1"/>
      <c r="H67" s="1"/>
      <c r="I67" s="1"/>
      <c r="J67" s="1"/>
      <c r="K67" s="1"/>
      <c r="P67" s="21"/>
    </row>
    <row r="68" spans="1:16" ht="15.75" x14ac:dyDescent="0.25">
      <c r="A68" s="17"/>
      <c r="B68" s="13"/>
      <c r="C68" s="13"/>
      <c r="D68" s="13"/>
      <c r="E68" s="13"/>
      <c r="F68" s="13"/>
      <c r="G68" s="1"/>
      <c r="H68" s="1"/>
      <c r="I68" s="1"/>
      <c r="J68" s="1"/>
      <c r="K68" s="1"/>
      <c r="P68" s="21"/>
    </row>
    <row r="69" spans="1:16" ht="15.75" x14ac:dyDescent="0.25">
      <c r="A69" s="17"/>
      <c r="B69" s="13"/>
      <c r="C69" s="13"/>
      <c r="D69" s="13"/>
      <c r="E69" s="13"/>
      <c r="F69" s="13"/>
      <c r="G69" s="1"/>
      <c r="H69" s="1"/>
      <c r="I69" s="1"/>
      <c r="J69" s="1"/>
      <c r="K69" s="1"/>
      <c r="P69" s="21"/>
    </row>
    <row r="70" spans="1:16" ht="15.75" x14ac:dyDescent="0.25">
      <c r="A70" s="17"/>
      <c r="B70" s="13"/>
      <c r="C70" s="13"/>
      <c r="D70" s="13"/>
      <c r="E70" s="13"/>
      <c r="F70" s="13"/>
      <c r="G70" s="1"/>
      <c r="H70" s="1"/>
      <c r="I70" s="1"/>
      <c r="J70" s="1"/>
      <c r="K70" s="1"/>
      <c r="P70" s="21"/>
    </row>
    <row r="71" spans="1:16" ht="15.75" x14ac:dyDescent="0.25">
      <c r="A71" s="17"/>
      <c r="B71" s="13"/>
      <c r="C71" s="13"/>
      <c r="D71" s="13"/>
      <c r="E71" s="13"/>
      <c r="F71" s="13"/>
      <c r="G71" s="1"/>
      <c r="H71" s="1"/>
      <c r="I71" s="1"/>
      <c r="J71" s="1"/>
      <c r="K71" s="1"/>
      <c r="P71" s="21"/>
    </row>
    <row r="72" spans="1:16" ht="15.75" x14ac:dyDescent="0.25">
      <c r="A72" s="17"/>
      <c r="B72" s="13"/>
      <c r="C72" s="13"/>
      <c r="D72" s="13"/>
      <c r="E72" s="13"/>
      <c r="F72" s="13"/>
      <c r="G72" s="1"/>
      <c r="H72" s="1"/>
      <c r="I72" s="1"/>
      <c r="J72" s="1"/>
      <c r="K72" s="1"/>
      <c r="P72" s="21"/>
    </row>
    <row r="73" spans="1:16" ht="15.75" x14ac:dyDescent="0.25">
      <c r="A73" s="17"/>
      <c r="B73" s="13"/>
      <c r="C73" s="13"/>
      <c r="D73" s="13"/>
      <c r="E73" s="13"/>
      <c r="F73" s="13"/>
      <c r="G73" s="1"/>
      <c r="H73" s="1"/>
      <c r="I73" s="1"/>
      <c r="J73" s="1"/>
      <c r="K73" s="1"/>
      <c r="P73" s="21"/>
    </row>
    <row r="74" spans="1:16" ht="15.75" x14ac:dyDescent="0.25">
      <c r="A74" s="17"/>
      <c r="B74" s="13"/>
      <c r="C74" s="13"/>
      <c r="D74" s="13"/>
      <c r="E74" s="13"/>
      <c r="F74" s="13"/>
      <c r="G74" s="1"/>
      <c r="H74" s="1"/>
      <c r="I74" s="1"/>
      <c r="J74" s="1"/>
      <c r="K74" s="1"/>
      <c r="P74" s="21"/>
    </row>
    <row r="75" spans="1:16" ht="15.75" x14ac:dyDescent="0.25">
      <c r="A75" s="17"/>
      <c r="B75" s="13"/>
      <c r="C75" s="13"/>
      <c r="D75" s="13"/>
      <c r="E75" s="13"/>
      <c r="F75" s="13"/>
      <c r="G75" s="1"/>
      <c r="H75" s="1"/>
      <c r="I75" s="1"/>
      <c r="J75" s="1"/>
      <c r="K75" s="1"/>
      <c r="P75" s="21"/>
    </row>
    <row r="76" spans="1:16" ht="15.75" x14ac:dyDescent="0.25">
      <c r="A76" s="17"/>
      <c r="B76" s="13"/>
      <c r="C76" s="13"/>
      <c r="D76" s="13"/>
      <c r="E76" s="13"/>
      <c r="F76" s="13"/>
      <c r="G76" s="1"/>
      <c r="H76" s="1"/>
      <c r="I76" s="1"/>
      <c r="J76" s="1"/>
      <c r="K76" s="1"/>
      <c r="P76" s="21"/>
    </row>
    <row r="77" spans="1:1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P77" s="21"/>
    </row>
    <row r="78" spans="1:1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P78" s="21"/>
    </row>
    <row r="79" spans="1:1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P79" s="21"/>
    </row>
    <row r="80" spans="1:1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P80" s="21"/>
    </row>
    <row r="81" spans="1:1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P81" s="2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P82" s="21"/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P83" s="21"/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P84" s="21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P85" s="21"/>
    </row>
  </sheetData>
  <autoFilter ref="A8:P10">
    <filterColumn colId="6" showButton="0"/>
    <filterColumn colId="7" showButton="0"/>
    <filterColumn colId="8" showButton="0"/>
    <filterColumn colId="9" showButton="0"/>
    <sortState ref="A13:P36">
      <sortCondition descending="1" ref="N8:N10"/>
    </sortState>
  </autoFilter>
  <mergeCells count="20">
    <mergeCell ref="A6:P6"/>
    <mergeCell ref="A1:P1"/>
    <mergeCell ref="A2:P2"/>
    <mergeCell ref="A3:P3"/>
    <mergeCell ref="A4:P4"/>
    <mergeCell ref="A5:P5"/>
    <mergeCell ref="A38:C38"/>
    <mergeCell ref="A37:C37"/>
    <mergeCell ref="A7:P7"/>
    <mergeCell ref="G8:K8"/>
    <mergeCell ref="A8:A10"/>
    <mergeCell ref="B8:B10"/>
    <mergeCell ref="C8:C10"/>
    <mergeCell ref="D8:D10"/>
    <mergeCell ref="E8:E10"/>
    <mergeCell ref="F8:F10"/>
    <mergeCell ref="P9:P10"/>
    <mergeCell ref="O9:O10"/>
    <mergeCell ref="N9:N10"/>
    <mergeCell ref="M9:M10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zoomScale="80" zoomScaleNormal="80" workbookViewId="0">
      <selection activeCell="D18" sqref="D18"/>
    </sheetView>
  </sheetViews>
  <sheetFormatPr defaultRowHeight="15" x14ac:dyDescent="0.25"/>
  <cols>
    <col min="1" max="1" width="9.140625" customWidth="1"/>
    <col min="2" max="2" width="27.140625" customWidth="1"/>
    <col min="3" max="3" width="9.140625" customWidth="1"/>
    <col min="4" max="4" width="22.28515625" customWidth="1"/>
    <col min="5" max="5" width="9.140625" customWidth="1"/>
    <col min="6" max="6" width="27.7109375" customWidth="1"/>
    <col min="7" max="11" width="9.140625" customWidth="1"/>
    <col min="12" max="15" width="9.140625" style="20"/>
    <col min="16" max="16" width="16" style="20" customWidth="1"/>
  </cols>
  <sheetData>
    <row r="1" spans="1:16" ht="21" x14ac:dyDescent="0.25">
      <c r="A1" s="55" t="s">
        <v>148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21" x14ac:dyDescent="0.25">
      <c r="A2" s="49" t="s">
        <v>11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21" x14ac:dyDescent="0.25">
      <c r="A3" s="57">
        <v>43577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s="1" customFormat="1" ht="21" x14ac:dyDescent="0.25">
      <c r="A4" s="49" t="s">
        <v>53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s="1" customFormat="1" ht="21" x14ac:dyDescent="0.25">
      <c r="A5" s="49" t="s">
        <v>41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21" x14ac:dyDescent="0.25">
      <c r="A6" s="49" t="s">
        <v>146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21" x14ac:dyDescent="0.25">
      <c r="A7" s="49" t="s">
        <v>147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6" ht="15.75" customHeight="1" x14ac:dyDescent="0.25">
      <c r="A8" s="51" t="s">
        <v>13</v>
      </c>
      <c r="B8" s="22" t="s">
        <v>0</v>
      </c>
      <c r="C8" s="53" t="s">
        <v>1</v>
      </c>
      <c r="D8" s="51" t="s">
        <v>2</v>
      </c>
      <c r="E8" s="51" t="s">
        <v>3</v>
      </c>
      <c r="F8" s="51" t="s">
        <v>4</v>
      </c>
      <c r="G8" s="50" t="s">
        <v>5</v>
      </c>
      <c r="H8" s="50"/>
      <c r="I8" s="50"/>
      <c r="J8" s="50"/>
      <c r="K8" s="50"/>
      <c r="L8" s="2"/>
      <c r="M8" s="18"/>
      <c r="N8" s="3"/>
      <c r="O8" s="3"/>
      <c r="P8" s="19"/>
    </row>
    <row r="9" spans="1:16" ht="31.5" x14ac:dyDescent="0.25">
      <c r="A9" s="52"/>
      <c r="B9" s="23"/>
      <c r="C9" s="56"/>
      <c r="D9" s="56"/>
      <c r="E9" s="56"/>
      <c r="F9" s="56"/>
      <c r="G9" s="11">
        <v>1</v>
      </c>
      <c r="H9" s="11">
        <v>2</v>
      </c>
      <c r="I9" s="11">
        <v>3</v>
      </c>
      <c r="J9" s="10">
        <v>4</v>
      </c>
      <c r="K9" s="10">
        <v>5</v>
      </c>
      <c r="L9" s="7" t="s">
        <v>6</v>
      </c>
      <c r="M9" s="51" t="s">
        <v>7</v>
      </c>
      <c r="N9" s="51" t="s">
        <v>8</v>
      </c>
      <c r="O9" s="51" t="s">
        <v>9</v>
      </c>
      <c r="P9" s="51" t="s">
        <v>10</v>
      </c>
    </row>
    <row r="10" spans="1:16" ht="15.75" x14ac:dyDescent="0.25">
      <c r="A10" s="52"/>
      <c r="B10" s="23"/>
      <c r="C10" s="56"/>
      <c r="D10" s="56"/>
      <c r="E10" s="56"/>
      <c r="F10" s="56"/>
      <c r="G10" s="27">
        <v>7</v>
      </c>
      <c r="H10" s="27">
        <v>7</v>
      </c>
      <c r="I10" s="27">
        <v>7</v>
      </c>
      <c r="J10" s="27">
        <v>7</v>
      </c>
      <c r="K10" s="27">
        <v>7</v>
      </c>
      <c r="L10" s="28">
        <v>35</v>
      </c>
      <c r="M10" s="52"/>
      <c r="N10" s="52"/>
      <c r="O10" s="52"/>
      <c r="P10" s="52"/>
    </row>
    <row r="11" spans="1:16" ht="31.5" x14ac:dyDescent="0.25">
      <c r="A11" s="4">
        <v>10</v>
      </c>
      <c r="B11" s="31" t="s">
        <v>144</v>
      </c>
      <c r="C11" s="16">
        <v>607</v>
      </c>
      <c r="D11" s="41" t="s">
        <v>23</v>
      </c>
      <c r="E11" s="32" t="s">
        <v>111</v>
      </c>
      <c r="F11" s="31" t="s">
        <v>112</v>
      </c>
      <c r="G11" s="4">
        <v>7</v>
      </c>
      <c r="H11" s="4">
        <v>7</v>
      </c>
      <c r="I11" s="4">
        <v>1</v>
      </c>
      <c r="J11" s="4">
        <v>7</v>
      </c>
      <c r="K11" s="4">
        <v>7</v>
      </c>
      <c r="L11" s="8">
        <f t="shared" ref="L11:L32" si="0">SUM(G11:K11)</f>
        <v>29</v>
      </c>
      <c r="M11" s="9"/>
      <c r="N11" s="9">
        <f t="shared" ref="N11:N32" si="1">SUM(L11:M11)</f>
        <v>29</v>
      </c>
      <c r="O11" s="9">
        <v>1</v>
      </c>
      <c r="P11" s="9" t="str">
        <f t="shared" ref="P11:P22" si="2">IF(AND(N11&gt;=17,N11&lt;=27),"призер",IF(AND(N11&gt;=28),"ПОБЕДИТЕЛЬ", " участник"))</f>
        <v>ПОБЕДИТЕЛЬ</v>
      </c>
    </row>
    <row r="12" spans="1:16" ht="31.5" x14ac:dyDescent="0.25">
      <c r="A12" s="4">
        <v>22</v>
      </c>
      <c r="B12" s="42" t="s">
        <v>129</v>
      </c>
      <c r="C12" s="16">
        <v>618</v>
      </c>
      <c r="D12" s="42" t="s">
        <v>128</v>
      </c>
      <c r="E12" s="43">
        <v>6</v>
      </c>
      <c r="F12" s="42" t="s">
        <v>130</v>
      </c>
      <c r="G12" s="4">
        <v>7</v>
      </c>
      <c r="H12" s="4">
        <v>7</v>
      </c>
      <c r="I12" s="4">
        <v>0</v>
      </c>
      <c r="J12" s="4">
        <v>0</v>
      </c>
      <c r="K12" s="4">
        <v>7</v>
      </c>
      <c r="L12" s="8">
        <f t="shared" si="0"/>
        <v>21</v>
      </c>
      <c r="M12" s="9"/>
      <c r="N12" s="9">
        <f t="shared" si="1"/>
        <v>21</v>
      </c>
      <c r="O12" s="9">
        <v>2</v>
      </c>
      <c r="P12" s="9" t="str">
        <f t="shared" si="2"/>
        <v>призер</v>
      </c>
    </row>
    <row r="13" spans="1:16" ht="31.5" x14ac:dyDescent="0.25">
      <c r="A13" s="4">
        <v>4</v>
      </c>
      <c r="B13" s="31" t="s">
        <v>94</v>
      </c>
      <c r="C13" s="16">
        <v>604</v>
      </c>
      <c r="D13" s="31" t="s">
        <v>27</v>
      </c>
      <c r="E13" s="32" t="s">
        <v>108</v>
      </c>
      <c r="F13" s="31" t="s">
        <v>28</v>
      </c>
      <c r="G13" s="9">
        <v>0</v>
      </c>
      <c r="H13" s="9">
        <v>7</v>
      </c>
      <c r="I13" s="9">
        <v>1</v>
      </c>
      <c r="J13" s="9">
        <v>3</v>
      </c>
      <c r="K13" s="9">
        <v>7</v>
      </c>
      <c r="L13" s="8">
        <f t="shared" si="0"/>
        <v>18</v>
      </c>
      <c r="M13" s="9"/>
      <c r="N13" s="9">
        <f t="shared" si="1"/>
        <v>18</v>
      </c>
      <c r="O13" s="9">
        <v>3</v>
      </c>
      <c r="P13" s="9" t="str">
        <f t="shared" si="2"/>
        <v>призер</v>
      </c>
    </row>
    <row r="14" spans="1:16" ht="31.5" x14ac:dyDescent="0.25">
      <c r="A14" s="4">
        <v>19</v>
      </c>
      <c r="B14" s="14" t="s">
        <v>143</v>
      </c>
      <c r="C14" s="16">
        <v>614</v>
      </c>
      <c r="D14" s="42" t="s">
        <v>120</v>
      </c>
      <c r="E14" s="43">
        <v>6</v>
      </c>
      <c r="F14" s="42" t="s">
        <v>134</v>
      </c>
      <c r="G14" s="4">
        <v>7</v>
      </c>
      <c r="H14" s="4">
        <v>7</v>
      </c>
      <c r="I14" s="4">
        <v>0</v>
      </c>
      <c r="J14" s="4">
        <v>0</v>
      </c>
      <c r="K14" s="4">
        <v>3</v>
      </c>
      <c r="L14" s="8">
        <f t="shared" si="0"/>
        <v>17</v>
      </c>
      <c r="M14" s="9"/>
      <c r="N14" s="9">
        <f t="shared" si="1"/>
        <v>17</v>
      </c>
      <c r="O14" s="9">
        <v>4</v>
      </c>
      <c r="P14" s="9" t="str">
        <f t="shared" si="2"/>
        <v>призер</v>
      </c>
    </row>
    <row r="15" spans="1:16" ht="31.5" x14ac:dyDescent="0.25">
      <c r="A15" s="4">
        <v>5</v>
      </c>
      <c r="B15" s="31" t="s">
        <v>95</v>
      </c>
      <c r="C15" s="16">
        <v>605</v>
      </c>
      <c r="D15" s="31" t="s">
        <v>36</v>
      </c>
      <c r="E15" s="32" t="s">
        <v>109</v>
      </c>
      <c r="F15" s="31" t="s">
        <v>134</v>
      </c>
      <c r="G15" s="4">
        <v>0</v>
      </c>
      <c r="H15" s="4">
        <v>7</v>
      </c>
      <c r="I15" s="4">
        <v>1</v>
      </c>
      <c r="J15" s="4">
        <v>0</v>
      </c>
      <c r="K15" s="4">
        <v>7</v>
      </c>
      <c r="L15" s="8">
        <f t="shared" si="0"/>
        <v>15</v>
      </c>
      <c r="M15" s="9"/>
      <c r="N15" s="9">
        <f t="shared" si="1"/>
        <v>15</v>
      </c>
      <c r="O15" s="9">
        <v>5</v>
      </c>
      <c r="P15" s="9" t="str">
        <f t="shared" si="2"/>
        <v xml:space="preserve"> участник</v>
      </c>
    </row>
    <row r="16" spans="1:16" ht="31.5" x14ac:dyDescent="0.25">
      <c r="A16" s="4">
        <v>21</v>
      </c>
      <c r="B16" s="42" t="s">
        <v>127</v>
      </c>
      <c r="C16" s="16">
        <v>617</v>
      </c>
      <c r="D16" s="42" t="s">
        <v>128</v>
      </c>
      <c r="E16" s="43">
        <v>6</v>
      </c>
      <c r="F16" s="42" t="s">
        <v>130</v>
      </c>
      <c r="G16" s="4">
        <v>0</v>
      </c>
      <c r="H16" s="4">
        <v>7</v>
      </c>
      <c r="I16" s="4">
        <v>0</v>
      </c>
      <c r="J16" s="4"/>
      <c r="K16" s="4">
        <v>7</v>
      </c>
      <c r="L16" s="8">
        <f t="shared" si="0"/>
        <v>14</v>
      </c>
      <c r="M16" s="9"/>
      <c r="N16" s="9">
        <f t="shared" si="1"/>
        <v>14</v>
      </c>
      <c r="O16" s="9">
        <v>6</v>
      </c>
      <c r="P16" s="9" t="str">
        <f t="shared" si="2"/>
        <v xml:space="preserve"> участник</v>
      </c>
    </row>
    <row r="17" spans="1:16" ht="31.5" x14ac:dyDescent="0.25">
      <c r="A17" s="4">
        <v>3</v>
      </c>
      <c r="B17" s="31" t="s">
        <v>93</v>
      </c>
      <c r="C17" s="16">
        <v>603</v>
      </c>
      <c r="D17" s="31" t="s">
        <v>27</v>
      </c>
      <c r="E17" s="32" t="s">
        <v>108</v>
      </c>
      <c r="F17" s="31" t="s">
        <v>28</v>
      </c>
      <c r="G17" s="4">
        <v>0</v>
      </c>
      <c r="H17" s="4">
        <v>7</v>
      </c>
      <c r="I17" s="4">
        <v>1</v>
      </c>
      <c r="J17" s="4">
        <v>0</v>
      </c>
      <c r="K17" s="4">
        <v>3</v>
      </c>
      <c r="L17" s="8">
        <f t="shared" si="0"/>
        <v>11</v>
      </c>
      <c r="M17" s="9"/>
      <c r="N17" s="9">
        <f t="shared" si="1"/>
        <v>11</v>
      </c>
      <c r="O17" s="9">
        <v>7</v>
      </c>
      <c r="P17" s="9" t="str">
        <f t="shared" si="2"/>
        <v xml:space="preserve"> участник</v>
      </c>
    </row>
    <row r="18" spans="1:16" ht="31.5" x14ac:dyDescent="0.25">
      <c r="A18" s="4">
        <v>12</v>
      </c>
      <c r="B18" s="31" t="s">
        <v>100</v>
      </c>
      <c r="C18" s="16">
        <v>609</v>
      </c>
      <c r="D18" s="31" t="s">
        <v>16</v>
      </c>
      <c r="E18" s="32" t="s">
        <v>113</v>
      </c>
      <c r="F18" s="31" t="s">
        <v>17</v>
      </c>
      <c r="G18" s="4">
        <v>0</v>
      </c>
      <c r="H18" s="4">
        <v>2</v>
      </c>
      <c r="I18" s="4">
        <v>1</v>
      </c>
      <c r="J18" s="4">
        <v>0</v>
      </c>
      <c r="K18" s="4">
        <v>3</v>
      </c>
      <c r="L18" s="8">
        <f t="shared" si="0"/>
        <v>6</v>
      </c>
      <c r="M18" s="9"/>
      <c r="N18" s="9">
        <f t="shared" si="1"/>
        <v>6</v>
      </c>
      <c r="O18" s="9">
        <v>8</v>
      </c>
      <c r="P18" s="9" t="str">
        <f t="shared" si="2"/>
        <v xml:space="preserve"> участник</v>
      </c>
    </row>
    <row r="19" spans="1:16" ht="31.5" x14ac:dyDescent="0.25">
      <c r="A19" s="4">
        <v>2</v>
      </c>
      <c r="B19" s="33" t="s">
        <v>92</v>
      </c>
      <c r="C19" s="16">
        <v>602</v>
      </c>
      <c r="D19" s="31" t="s">
        <v>106</v>
      </c>
      <c r="E19" s="32" t="s">
        <v>107</v>
      </c>
      <c r="F19" s="31" t="s">
        <v>117</v>
      </c>
      <c r="G19" s="4">
        <v>0</v>
      </c>
      <c r="H19" s="4">
        <v>2</v>
      </c>
      <c r="I19" s="4">
        <v>0</v>
      </c>
      <c r="J19" s="4">
        <v>0</v>
      </c>
      <c r="K19" s="4">
        <v>3</v>
      </c>
      <c r="L19" s="8">
        <f t="shared" si="0"/>
        <v>5</v>
      </c>
      <c r="M19" s="9"/>
      <c r="N19" s="9">
        <f t="shared" si="1"/>
        <v>5</v>
      </c>
      <c r="O19" s="9">
        <v>9</v>
      </c>
      <c r="P19" s="9" t="str">
        <f t="shared" si="2"/>
        <v xml:space="preserve"> участник</v>
      </c>
    </row>
    <row r="20" spans="1:16" ht="31.5" x14ac:dyDescent="0.25">
      <c r="A20" s="4">
        <v>16</v>
      </c>
      <c r="B20" s="33" t="s">
        <v>103</v>
      </c>
      <c r="C20" s="16">
        <v>613</v>
      </c>
      <c r="D20" s="31" t="s">
        <v>106</v>
      </c>
      <c r="E20" s="32" t="s">
        <v>108</v>
      </c>
      <c r="F20" s="31" t="s">
        <v>117</v>
      </c>
      <c r="G20" s="4">
        <v>0</v>
      </c>
      <c r="H20" s="4">
        <v>2</v>
      </c>
      <c r="I20" s="4">
        <v>0</v>
      </c>
      <c r="J20" s="4">
        <v>0</v>
      </c>
      <c r="K20" s="4">
        <v>3</v>
      </c>
      <c r="L20" s="8">
        <f t="shared" si="0"/>
        <v>5</v>
      </c>
      <c r="M20" s="9"/>
      <c r="N20" s="9">
        <f t="shared" si="1"/>
        <v>5</v>
      </c>
      <c r="O20" s="9">
        <v>9</v>
      </c>
      <c r="P20" s="9" t="str">
        <f t="shared" si="2"/>
        <v xml:space="preserve"> участник</v>
      </c>
    </row>
    <row r="21" spans="1:16" ht="31.5" x14ac:dyDescent="0.25">
      <c r="A21" s="4">
        <v>15</v>
      </c>
      <c r="B21" s="29" t="s">
        <v>102</v>
      </c>
      <c r="C21" s="16">
        <v>612</v>
      </c>
      <c r="D21" s="29" t="s">
        <v>22</v>
      </c>
      <c r="E21" s="30" t="s">
        <v>115</v>
      </c>
      <c r="F21" s="29" t="s">
        <v>116</v>
      </c>
      <c r="G21" s="4">
        <v>0</v>
      </c>
      <c r="H21" s="4">
        <v>0</v>
      </c>
      <c r="I21" s="4">
        <v>0</v>
      </c>
      <c r="J21" s="4">
        <v>0</v>
      </c>
      <c r="K21" s="4">
        <v>3</v>
      </c>
      <c r="L21" s="8">
        <f t="shared" si="0"/>
        <v>3</v>
      </c>
      <c r="M21" s="9"/>
      <c r="N21" s="9">
        <f t="shared" si="1"/>
        <v>3</v>
      </c>
      <c r="O21" s="9">
        <v>10</v>
      </c>
      <c r="P21" s="9" t="str">
        <f t="shared" si="2"/>
        <v xml:space="preserve"> участник</v>
      </c>
    </row>
    <row r="22" spans="1:16" ht="31.5" x14ac:dyDescent="0.25">
      <c r="A22" s="4">
        <v>1</v>
      </c>
      <c r="B22" s="31" t="s">
        <v>91</v>
      </c>
      <c r="C22" s="16">
        <v>601</v>
      </c>
      <c r="D22" s="31" t="s">
        <v>37</v>
      </c>
      <c r="E22" s="32">
        <v>6</v>
      </c>
      <c r="F22" s="31" t="s">
        <v>38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8">
        <f t="shared" si="0"/>
        <v>0</v>
      </c>
      <c r="M22" s="9"/>
      <c r="N22" s="9">
        <f t="shared" si="1"/>
        <v>0</v>
      </c>
      <c r="O22" s="9">
        <v>11</v>
      </c>
      <c r="P22" s="9" t="str">
        <f t="shared" si="2"/>
        <v xml:space="preserve"> участник</v>
      </c>
    </row>
    <row r="23" spans="1:16" ht="31.5" x14ac:dyDescent="0.25">
      <c r="A23" s="4">
        <v>6</v>
      </c>
      <c r="B23" s="31" t="s">
        <v>96</v>
      </c>
      <c r="C23" s="16"/>
      <c r="D23" s="31" t="s">
        <v>20</v>
      </c>
      <c r="E23" s="32">
        <v>6</v>
      </c>
      <c r="F23" s="31" t="s">
        <v>110</v>
      </c>
      <c r="G23" s="9"/>
      <c r="H23" s="9"/>
      <c r="I23" s="9"/>
      <c r="J23" s="9"/>
      <c r="K23" s="9"/>
      <c r="L23" s="8">
        <f t="shared" si="0"/>
        <v>0</v>
      </c>
      <c r="M23" s="9"/>
      <c r="N23" s="9">
        <f t="shared" si="1"/>
        <v>0</v>
      </c>
      <c r="O23" s="9"/>
      <c r="P23" s="9" t="s">
        <v>122</v>
      </c>
    </row>
    <row r="24" spans="1:16" ht="33" customHeight="1" x14ac:dyDescent="0.25">
      <c r="A24" s="4">
        <v>7</v>
      </c>
      <c r="B24" s="31" t="s">
        <v>97</v>
      </c>
      <c r="C24" s="16"/>
      <c r="D24" s="31" t="s">
        <v>40</v>
      </c>
      <c r="E24" s="32">
        <v>6</v>
      </c>
      <c r="F24" s="31" t="s">
        <v>18</v>
      </c>
      <c r="G24" s="4"/>
      <c r="H24" s="4"/>
      <c r="I24" s="4"/>
      <c r="J24" s="4"/>
      <c r="K24" s="4"/>
      <c r="L24" s="8">
        <f t="shared" si="0"/>
        <v>0</v>
      </c>
      <c r="M24" s="9"/>
      <c r="N24" s="9">
        <f t="shared" si="1"/>
        <v>0</v>
      </c>
      <c r="O24" s="9"/>
      <c r="P24" s="9" t="s">
        <v>122</v>
      </c>
    </row>
    <row r="25" spans="1:16" ht="31.5" x14ac:dyDescent="0.25">
      <c r="A25" s="4">
        <v>8</v>
      </c>
      <c r="B25" s="31" t="s">
        <v>98</v>
      </c>
      <c r="C25" s="16"/>
      <c r="D25" s="31" t="s">
        <v>25</v>
      </c>
      <c r="E25" s="32">
        <v>6</v>
      </c>
      <c r="F25" s="31" t="s">
        <v>26</v>
      </c>
      <c r="G25" s="4"/>
      <c r="H25" s="4"/>
      <c r="I25" s="4"/>
      <c r="J25" s="4"/>
      <c r="K25" s="4"/>
      <c r="L25" s="8">
        <f t="shared" si="0"/>
        <v>0</v>
      </c>
      <c r="M25" s="9"/>
      <c r="N25" s="9">
        <f t="shared" si="1"/>
        <v>0</v>
      </c>
      <c r="O25" s="9"/>
      <c r="P25" s="9" t="s">
        <v>122</v>
      </c>
    </row>
    <row r="26" spans="1:16" ht="31.5" x14ac:dyDescent="0.25">
      <c r="A26" s="4">
        <v>9</v>
      </c>
      <c r="B26" s="31" t="s">
        <v>139</v>
      </c>
      <c r="C26" s="16">
        <v>606</v>
      </c>
      <c r="D26" s="31" t="s">
        <v>37</v>
      </c>
      <c r="E26" s="32">
        <v>6</v>
      </c>
      <c r="F26" s="31" t="s">
        <v>38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8">
        <f t="shared" si="0"/>
        <v>0</v>
      </c>
      <c r="M26" s="9"/>
      <c r="N26" s="9">
        <f t="shared" si="1"/>
        <v>0</v>
      </c>
      <c r="O26" s="9">
        <v>11</v>
      </c>
      <c r="P26" s="9" t="str">
        <f>IF(AND(N26&gt;=17,N26&lt;=27),"призер",IF(AND(N26&gt;=28),"ПОБЕДИТЕЛЬ", " участник"))</f>
        <v xml:space="preserve"> участник</v>
      </c>
    </row>
    <row r="27" spans="1:16" ht="31.5" x14ac:dyDescent="0.25">
      <c r="A27" s="4">
        <v>11</v>
      </c>
      <c r="B27" s="33" t="s">
        <v>99</v>
      </c>
      <c r="C27" s="16">
        <v>608</v>
      </c>
      <c r="D27" s="31" t="s">
        <v>106</v>
      </c>
      <c r="E27" s="32" t="s">
        <v>108</v>
      </c>
      <c r="F27" s="31" t="s">
        <v>117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8">
        <f t="shared" si="0"/>
        <v>0</v>
      </c>
      <c r="M27" s="9"/>
      <c r="N27" s="9">
        <f t="shared" si="1"/>
        <v>0</v>
      </c>
      <c r="O27" s="9">
        <v>11</v>
      </c>
      <c r="P27" s="9" t="str">
        <f>IF(AND(N27&gt;=17,N27&lt;=27),"призер",IF(AND(N27&gt;=28),"ПОБЕДИТЕЛЬ", " участник"))</f>
        <v xml:space="preserve"> участник</v>
      </c>
    </row>
    <row r="28" spans="1:16" ht="31.5" x14ac:dyDescent="0.25">
      <c r="A28" s="4">
        <v>13</v>
      </c>
      <c r="B28" s="31" t="s">
        <v>140</v>
      </c>
      <c r="C28" s="16">
        <v>610</v>
      </c>
      <c r="D28" s="31" t="s">
        <v>37</v>
      </c>
      <c r="E28" s="45">
        <v>6</v>
      </c>
      <c r="F28" s="31" t="s">
        <v>38</v>
      </c>
      <c r="G28" s="4">
        <v>0</v>
      </c>
      <c r="H28" s="4">
        <v>0</v>
      </c>
      <c r="I28" s="4">
        <v>0</v>
      </c>
      <c r="J28" s="4"/>
      <c r="K28" s="4"/>
      <c r="L28" s="8">
        <f t="shared" si="0"/>
        <v>0</v>
      </c>
      <c r="M28" s="9"/>
      <c r="N28" s="9">
        <f t="shared" si="1"/>
        <v>0</v>
      </c>
      <c r="O28" s="9">
        <v>11</v>
      </c>
      <c r="P28" s="9" t="str">
        <f>IF(AND(N28&gt;=17,N28&lt;=27),"призер",IF(AND(N28&gt;=28),"ПОБЕДИТЕЛЬ", " участник"))</f>
        <v xml:space="preserve"> участник</v>
      </c>
    </row>
    <row r="29" spans="1:16" ht="31.5" x14ac:dyDescent="0.25">
      <c r="A29" s="4">
        <v>14</v>
      </c>
      <c r="B29" s="31" t="s">
        <v>101</v>
      </c>
      <c r="C29" s="16">
        <v>611</v>
      </c>
      <c r="D29" s="41" t="s">
        <v>23</v>
      </c>
      <c r="E29" s="32" t="s">
        <v>114</v>
      </c>
      <c r="F29" s="31" t="s">
        <v>24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8">
        <f t="shared" si="0"/>
        <v>0</v>
      </c>
      <c r="M29" s="9"/>
      <c r="N29" s="9">
        <f t="shared" si="1"/>
        <v>0</v>
      </c>
      <c r="O29" s="9">
        <v>11</v>
      </c>
      <c r="P29" s="9" t="str">
        <f>IF(AND(N29&gt;=17,N29&lt;=27),"призер",IF(AND(N29&gt;=28),"ПОБЕДИТЕЛЬ", " участник"))</f>
        <v xml:space="preserve"> участник</v>
      </c>
    </row>
    <row r="30" spans="1:16" ht="31.5" x14ac:dyDescent="0.25">
      <c r="A30" s="4">
        <v>17</v>
      </c>
      <c r="B30" s="31" t="s">
        <v>104</v>
      </c>
      <c r="C30" s="16"/>
      <c r="D30" s="31" t="s">
        <v>40</v>
      </c>
      <c r="E30" s="32">
        <v>6</v>
      </c>
      <c r="F30" s="44" t="s">
        <v>18</v>
      </c>
      <c r="G30" s="4"/>
      <c r="H30" s="4"/>
      <c r="I30" s="4"/>
      <c r="J30" s="4"/>
      <c r="K30" s="4"/>
      <c r="L30" s="8">
        <f t="shared" si="0"/>
        <v>0</v>
      </c>
      <c r="M30" s="9"/>
      <c r="N30" s="9">
        <f t="shared" si="1"/>
        <v>0</v>
      </c>
      <c r="O30" s="9"/>
      <c r="P30" s="9" t="s">
        <v>122</v>
      </c>
    </row>
    <row r="31" spans="1:16" s="1" customFormat="1" ht="31.5" x14ac:dyDescent="0.25">
      <c r="A31" s="4">
        <v>18</v>
      </c>
      <c r="B31" s="42" t="s">
        <v>105</v>
      </c>
      <c r="C31" s="16"/>
      <c r="D31" s="42" t="s">
        <v>118</v>
      </c>
      <c r="E31" s="43">
        <v>6</v>
      </c>
      <c r="F31" s="42" t="s">
        <v>119</v>
      </c>
      <c r="G31" s="4"/>
      <c r="H31" s="4"/>
      <c r="I31" s="4"/>
      <c r="J31" s="4"/>
      <c r="K31" s="4"/>
      <c r="L31" s="8">
        <f t="shared" si="0"/>
        <v>0</v>
      </c>
      <c r="M31" s="9"/>
      <c r="N31" s="9">
        <f t="shared" si="1"/>
        <v>0</v>
      </c>
      <c r="O31" s="9"/>
      <c r="P31" s="9" t="s">
        <v>122</v>
      </c>
    </row>
    <row r="32" spans="1:16" s="1" customFormat="1" ht="31.5" x14ac:dyDescent="0.25">
      <c r="A32" s="4">
        <v>20</v>
      </c>
      <c r="B32" s="42" t="s">
        <v>141</v>
      </c>
      <c r="C32" s="16">
        <v>615</v>
      </c>
      <c r="D32" s="42" t="s">
        <v>121</v>
      </c>
      <c r="E32" s="43">
        <v>6</v>
      </c>
      <c r="F32" s="42" t="s">
        <v>87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8">
        <f t="shared" si="0"/>
        <v>0</v>
      </c>
      <c r="M32" s="9"/>
      <c r="N32" s="9">
        <f t="shared" si="1"/>
        <v>0</v>
      </c>
      <c r="O32" s="9">
        <v>11</v>
      </c>
      <c r="P32" s="9" t="str">
        <f>IF(AND(N32&gt;=17,N32&lt;=27),"призер",IF(AND(N32&gt;=28),"ПОБЕДИТЕЛЬ", " участник"))</f>
        <v xml:space="preserve"> участник</v>
      </c>
    </row>
    <row r="33" spans="1:16" ht="18.75" x14ac:dyDescent="0.25">
      <c r="A33" s="5"/>
      <c r="B33" s="38"/>
      <c r="C33" s="26"/>
      <c r="D33" s="39"/>
      <c r="E33" s="40"/>
      <c r="F33" s="39"/>
      <c r="G33" s="5"/>
      <c r="H33" s="5"/>
      <c r="I33" s="5"/>
      <c r="J33" s="5"/>
      <c r="K33" s="5"/>
      <c r="L33" s="12"/>
      <c r="M33" s="15"/>
      <c r="N33" s="15"/>
      <c r="O33" s="15"/>
      <c r="P33" s="15"/>
    </row>
    <row r="34" spans="1:1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P34" s="21"/>
    </row>
    <row r="35" spans="1:16" ht="18.75" x14ac:dyDescent="0.3">
      <c r="A35" s="47" t="s">
        <v>14</v>
      </c>
      <c r="B35" s="47"/>
      <c r="C35" s="47"/>
      <c r="D35" s="6"/>
      <c r="E35" s="13"/>
      <c r="F35" s="13"/>
      <c r="G35" s="1"/>
      <c r="H35" s="1"/>
      <c r="I35" s="1"/>
      <c r="J35" s="1"/>
      <c r="K35" s="1"/>
      <c r="P35" s="21"/>
    </row>
    <row r="36" spans="1:16" x14ac:dyDescent="0.25">
      <c r="A36" s="13"/>
      <c r="B36" s="13"/>
      <c r="C36" s="13"/>
      <c r="D36" s="13"/>
      <c r="E36" s="13"/>
      <c r="F36" s="13"/>
      <c r="G36" s="1"/>
      <c r="H36" s="1"/>
      <c r="I36" s="1"/>
      <c r="J36" s="1"/>
      <c r="K36" s="1"/>
      <c r="P36" s="21"/>
    </row>
    <row r="37" spans="1:16" ht="15.75" x14ac:dyDescent="0.25">
      <c r="A37" s="1"/>
      <c r="B37" s="24" t="s">
        <v>43</v>
      </c>
      <c r="C37" s="13"/>
      <c r="D37" s="13"/>
      <c r="E37" s="13"/>
      <c r="F37" s="13"/>
      <c r="G37" s="1"/>
      <c r="H37" s="1"/>
      <c r="I37" s="1"/>
      <c r="J37" s="1"/>
      <c r="K37" s="1"/>
      <c r="P37" s="21"/>
    </row>
    <row r="38" spans="1:16" ht="15.75" x14ac:dyDescent="0.25">
      <c r="A38" s="1"/>
      <c r="B38" s="25" t="s">
        <v>44</v>
      </c>
      <c r="C38" s="13"/>
      <c r="D38" s="13"/>
      <c r="E38" s="13"/>
      <c r="F38" s="13"/>
      <c r="G38" s="1"/>
      <c r="H38" s="1"/>
      <c r="I38" s="1"/>
      <c r="J38" s="1"/>
      <c r="K38" s="1"/>
      <c r="P38" s="21"/>
    </row>
    <row r="39" spans="1:16" ht="15.75" x14ac:dyDescent="0.25">
      <c r="A39" s="1"/>
      <c r="B39" s="24" t="s">
        <v>45</v>
      </c>
      <c r="C39" s="13"/>
      <c r="D39" s="13"/>
      <c r="E39" s="13"/>
      <c r="F39" s="13"/>
      <c r="G39" s="1"/>
      <c r="H39" s="1"/>
      <c r="I39" s="1"/>
      <c r="J39" s="1"/>
      <c r="K39" s="1"/>
      <c r="P39" s="21"/>
    </row>
    <row r="40" spans="1:16" ht="15.75" x14ac:dyDescent="0.25">
      <c r="A40" s="1"/>
      <c r="B40" s="25" t="s">
        <v>46</v>
      </c>
      <c r="C40" s="13"/>
      <c r="D40" s="13"/>
      <c r="E40" s="13"/>
      <c r="F40" s="13"/>
      <c r="G40" s="1"/>
      <c r="H40" s="1"/>
      <c r="I40" s="1"/>
      <c r="J40" s="1"/>
      <c r="K40" s="1"/>
      <c r="P40" s="21"/>
    </row>
    <row r="41" spans="1:16" ht="15.75" x14ac:dyDescent="0.25">
      <c r="A41" s="1"/>
      <c r="B41" s="24" t="s">
        <v>12</v>
      </c>
      <c r="C41" s="13"/>
      <c r="D41" s="13"/>
      <c r="E41" s="13"/>
      <c r="F41" s="13"/>
      <c r="G41" s="1"/>
      <c r="H41" s="1"/>
      <c r="I41" s="1"/>
      <c r="J41" s="1"/>
      <c r="K41" s="1"/>
      <c r="P41" s="21"/>
    </row>
    <row r="42" spans="1:16" ht="15.75" x14ac:dyDescent="0.25">
      <c r="A42" s="1"/>
      <c r="B42" s="25" t="s">
        <v>47</v>
      </c>
      <c r="C42" s="13"/>
      <c r="D42" s="13"/>
      <c r="E42" s="13"/>
      <c r="F42" s="13"/>
      <c r="G42" s="1"/>
      <c r="H42" s="1"/>
      <c r="I42" s="1"/>
      <c r="J42" s="1"/>
      <c r="K42" s="1"/>
      <c r="P42" s="21"/>
    </row>
    <row r="43" spans="1:16" ht="15.75" x14ac:dyDescent="0.25">
      <c r="A43" s="1"/>
      <c r="B43" s="25" t="s">
        <v>48</v>
      </c>
      <c r="C43" s="13"/>
      <c r="D43" s="13"/>
      <c r="E43" s="13"/>
      <c r="F43" s="13"/>
      <c r="G43" s="1"/>
      <c r="H43" s="1"/>
      <c r="I43" s="1"/>
      <c r="J43" s="1"/>
      <c r="K43" s="1"/>
      <c r="P43" s="21"/>
    </row>
    <row r="44" spans="1:16" ht="15.75" x14ac:dyDescent="0.25">
      <c r="B44" s="25" t="s">
        <v>49</v>
      </c>
      <c r="C44" s="13"/>
      <c r="D44" s="13"/>
      <c r="E44" s="13"/>
      <c r="F44" s="13"/>
    </row>
    <row r="45" spans="1:16" ht="15.75" x14ac:dyDescent="0.25">
      <c r="B45" s="25" t="s">
        <v>50</v>
      </c>
      <c r="C45" s="13"/>
      <c r="D45" s="13"/>
      <c r="E45" s="13"/>
      <c r="F45" s="13"/>
    </row>
    <row r="46" spans="1:16" ht="15.75" x14ac:dyDescent="0.25">
      <c r="B46" s="25" t="s">
        <v>51</v>
      </c>
      <c r="C46" s="13"/>
      <c r="D46" s="13"/>
      <c r="E46" s="13"/>
      <c r="F46" s="13"/>
    </row>
  </sheetData>
  <autoFilter ref="A8:P10">
    <filterColumn colId="6" showButton="0"/>
    <filterColumn colId="7" showButton="0"/>
    <filterColumn colId="8" showButton="0"/>
    <filterColumn colId="9" showButton="0"/>
    <sortState ref="A13:P32">
      <sortCondition descending="1" ref="N8:N10"/>
    </sortState>
  </autoFilter>
  <mergeCells count="18">
    <mergeCell ref="A6:P6"/>
    <mergeCell ref="A1:P1"/>
    <mergeCell ref="A2:P2"/>
    <mergeCell ref="A3:P3"/>
    <mergeCell ref="A4:P4"/>
    <mergeCell ref="A5:P5"/>
    <mergeCell ref="A35:C35"/>
    <mergeCell ref="A7:P7"/>
    <mergeCell ref="G8:K8"/>
    <mergeCell ref="C8:C10"/>
    <mergeCell ref="D8:D10"/>
    <mergeCell ref="E8:E10"/>
    <mergeCell ref="F8:F10"/>
    <mergeCell ref="P9:P10"/>
    <mergeCell ref="O9:O10"/>
    <mergeCell ref="N9:N10"/>
    <mergeCell ref="M9:M10"/>
    <mergeCell ref="A8:A10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5класс</vt:lpstr>
      <vt:lpstr>6класс</vt:lpstr>
      <vt:lpstr>Лист1</vt:lpstr>
      <vt:lpstr>'5класс'!_GoBack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R2D2</dc:creator>
  <cp:lastModifiedBy>УМСЗАМ</cp:lastModifiedBy>
  <cp:lastPrinted>2017-09-26T11:34:17Z</cp:lastPrinted>
  <dcterms:created xsi:type="dcterms:W3CDTF">2017-09-24T17:00:14Z</dcterms:created>
  <dcterms:modified xsi:type="dcterms:W3CDTF">2019-04-24T06:00:25Z</dcterms:modified>
</cp:coreProperties>
</file>